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315" windowHeight="11880" activeTab="1"/>
  </bookViews>
  <sheets>
    <sheet name="【留意事項＆記入例】" sheetId="1" r:id="rId1"/>
    <sheet name="「従事時間管理表フォーマット」" sheetId="2" r:id="rId2"/>
    <sheet name="Sheet1" sheetId="3" r:id="rId3"/>
  </sheets>
  <definedNames>
    <definedName name="_xlnm.Print_Area" localSheetId="1">'「従事時間管理表フォーマット」'!$A$1:$R$44</definedName>
    <definedName name="_xlnm.Print_Area" localSheetId="0">'【留意事項＆記入例】'!$A$1:$R$46</definedName>
  </definedNames>
  <calcPr fullCalcOnLoad="1"/>
</workbook>
</file>

<file path=xl/sharedStrings.xml><?xml version="1.0" encoding="utf-8"?>
<sst xmlns="http://schemas.openxmlformats.org/spreadsheetml/2006/main" count="130" uniqueCount="55">
  <si>
    <t>年度番号</t>
  </si>
  <si>
    <t>案件Ｎｏ</t>
  </si>
  <si>
    <t>備考No</t>
  </si>
  <si>
    <t>案件No</t>
  </si>
  <si>
    <t>関与者</t>
  </si>
  <si>
    <t>時間</t>
  </si>
  <si>
    <t>業務内容</t>
  </si>
  <si>
    <t>その他</t>
  </si>
  <si>
    <t>日付</t>
  </si>
  <si>
    <t>認定支援機関名</t>
  </si>
  <si>
    <t>氏名</t>
  </si>
  <si>
    <t>属性</t>
  </si>
  <si>
    <t>単価</t>
  </si>
  <si>
    <t>始</t>
  </si>
  <si>
    <t>昼食開始</t>
  </si>
  <si>
    <t>昼食終了</t>
  </si>
  <si>
    <t>終</t>
  </si>
  <si>
    <t>時間数</t>
  </si>
  <si>
    <t>計算時間</t>
  </si>
  <si>
    <t>金額</t>
  </si>
  <si>
    <t>場所</t>
  </si>
  <si>
    <t>概要</t>
  </si>
  <si>
    <t>詳細</t>
  </si>
  <si>
    <t>宿泊の有無</t>
  </si>
  <si>
    <t>航空券の利用</t>
  </si>
  <si>
    <t>合計</t>
  </si>
  <si>
    <t>都道府県番号</t>
  </si>
  <si>
    <t>従事時間管理表</t>
  </si>
  <si>
    <t>別紙２－４</t>
  </si>
  <si>
    <t>無</t>
  </si>
  <si>
    <t>Y田　Y子</t>
  </si>
  <si>
    <t>金融機関説明補助</t>
  </si>
  <si>
    <t>経営者へのヒアリング</t>
  </si>
  <si>
    <t>財務状況調査・分析</t>
  </si>
  <si>
    <t>計画書の作成</t>
  </si>
  <si>
    <t>A信用金庫</t>
  </si>
  <si>
    <t>＜記入に際しての留意事項＞</t>
  </si>
  <si>
    <t>Y会計税理士法人</t>
  </si>
  <si>
    <t>税理士法人（税理士）</t>
  </si>
  <si>
    <t>税理士法人（事務員）</t>
  </si>
  <si>
    <t>-</t>
  </si>
  <si>
    <t>●▲㈱</t>
  </si>
  <si>
    <t>●▲㈱</t>
  </si>
  <si>
    <t>Ｙ会計税理士法人（申請者：●▲株式会社）</t>
  </si>
  <si>
    <t>３．本「記入例」および「フォーマット」は東京都経営改善支援センターへの提出のみに使用できます。</t>
  </si>
  <si>
    <t>Ｓ木　太郎</t>
  </si>
  <si>
    <r>
      <t>１．</t>
    </r>
    <r>
      <rPr>
        <b/>
        <u val="single"/>
        <sz val="14"/>
        <color indexed="8"/>
        <rFont val="ＭＳ Ｐゴシック"/>
        <family val="3"/>
      </rPr>
      <t>支払対象は「利用申請受理通知書・委嘱状」記載の通知日以降の作業が対象です</t>
    </r>
    <r>
      <rPr>
        <b/>
        <sz val="14"/>
        <color indexed="8"/>
        <rFont val="ＭＳ Ｐゴシック"/>
        <family val="3"/>
      </rPr>
      <t>。</t>
    </r>
  </si>
  <si>
    <t>　　/　　枚</t>
  </si>
  <si>
    <t>東京都経営改善支援センター提出用</t>
  </si>
  <si>
    <t>１/１枚</t>
  </si>
  <si>
    <r>
      <t>２．</t>
    </r>
    <r>
      <rPr>
        <b/>
        <u val="single"/>
        <sz val="14"/>
        <color indexed="8"/>
        <rFont val="ＭＳ Ｐゴシック"/>
        <family val="3"/>
      </rPr>
      <t>従事時間は３０分単位で申請ください。３０分単位に満たない場合は切り捨てとなります。</t>
    </r>
  </si>
  <si>
    <t>ヒアリング</t>
  </si>
  <si>
    <t>債権者会議</t>
  </si>
  <si>
    <t>計画作成</t>
  </si>
  <si>
    <t>別紙３－４</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</si>
</sst>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h:mm;@"/>
    <numFmt numFmtId="178" formatCode="m/d;@"/>
    <numFmt numFmtId="179" formatCode="m&quot;月&quot;d&quot;日&quot;;@"/>
    <numFmt numFmtId="180" formatCode="yyyy&quot;年&quot;m&quot;月&quot;d&quot;日&quot;;@"/>
    <numFmt numFmtId="181" formatCode="0.00_);[Red]\(0.00\)"/>
    <numFmt numFmtId="182" formatCode="#,##0.0_);\(#,##0.0\)"/>
    <numFmt numFmtId="183" formatCode="0_);\(0\)"/>
  </numFmts>
  <fonts count="69">
    <font>
      <sz val="11"/>
      <color theme="1"/>
      <name val="Calibri"/>
      <family val="3"/>
    </font>
    <font>
      <sz val="11"/>
      <color indexed="8"/>
      <name val="ＭＳ Ｐゴシック"/>
      <family val="3"/>
    </font>
    <font>
      <sz val="6"/>
      <name val="ＭＳ Ｐゴシック"/>
      <family val="3"/>
    </font>
    <font>
      <b/>
      <sz val="14"/>
      <color indexed="8"/>
      <name val="ＭＳ Ｐゴシック"/>
      <family val="3"/>
    </font>
    <font>
      <b/>
      <u val="single"/>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b/>
      <sz val="20"/>
      <color indexed="8"/>
      <name val="ＭＳ Ｐゴシック"/>
      <family val="3"/>
    </font>
    <font>
      <sz val="11"/>
      <color indexed="8"/>
      <name val="ＭＳ 明朝"/>
      <family val="1"/>
    </font>
    <font>
      <sz val="11"/>
      <color indexed="8"/>
      <name val="ＭＳ Ｐ明朝"/>
      <family val="1"/>
    </font>
    <font>
      <sz val="9"/>
      <color indexed="8"/>
      <name val="ＭＳ Ｐ明朝"/>
      <family val="1"/>
    </font>
    <font>
      <b/>
      <strike/>
      <sz val="11"/>
      <color indexed="56"/>
      <name val="ＭＳ Ｐ明朝"/>
      <family val="1"/>
    </font>
    <font>
      <b/>
      <sz val="11"/>
      <color indexed="10"/>
      <name val="ＭＳ Ｐ明朝"/>
      <family val="1"/>
    </font>
    <font>
      <sz val="9"/>
      <color indexed="8"/>
      <name val="ＭＳ Ｐゴシック"/>
      <family val="3"/>
    </font>
    <font>
      <sz val="14"/>
      <color indexed="8"/>
      <name val="ＭＳ Ｐゴシック"/>
      <family val="3"/>
    </font>
    <font>
      <sz val="16"/>
      <color indexed="8"/>
      <name val="ＭＳ Ｐゴシック"/>
      <family val="3"/>
    </font>
    <font>
      <b/>
      <sz val="16"/>
      <color indexed="8"/>
      <name val="ＭＳ Ｐゴシック"/>
      <family val="3"/>
    </font>
    <font>
      <b/>
      <sz val="12"/>
      <color indexed="10"/>
      <name val="ＭＳ Ｐゴシック"/>
      <family val="3"/>
    </font>
    <font>
      <b/>
      <sz val="24"/>
      <color indexed="10"/>
      <name val="HGS創英角ｺﾞｼｯｸUB"/>
      <family val="3"/>
    </font>
    <font>
      <sz val="12"/>
      <color indexed="8"/>
      <name val="ＭＳ Ｐゴシック"/>
      <family val="3"/>
    </font>
    <font>
      <u val="single"/>
      <sz val="12"/>
      <color indexed="8"/>
      <name val="ＭＳ Ｐゴシック"/>
      <family val="3"/>
    </font>
    <font>
      <u val="single"/>
      <sz val="11"/>
      <color indexed="8"/>
      <name val="ＭＳ Ｐ明朝"/>
      <family val="1"/>
    </font>
    <font>
      <sz val="12"/>
      <color indexed="8"/>
      <name val="ＭＳ Ｐ明朝"/>
      <family val="1"/>
    </font>
    <font>
      <u val="single"/>
      <sz val="12"/>
      <color indexed="8"/>
      <name val="Calibri"/>
      <family val="2"/>
    </font>
    <font>
      <sz val="12"/>
      <color indexed="8"/>
      <name val="Calibri"/>
      <family val="2"/>
    </font>
    <font>
      <u val="single"/>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theme="1"/>
      <name val="Calibri"/>
      <family val="3"/>
    </font>
    <font>
      <b/>
      <sz val="20"/>
      <color theme="1"/>
      <name val="Calibri"/>
      <family val="3"/>
    </font>
    <font>
      <b/>
      <sz val="14"/>
      <color theme="1"/>
      <name val="Calibri"/>
      <family val="3"/>
    </font>
    <font>
      <sz val="11"/>
      <color theme="1"/>
      <name val="ＭＳ 明朝"/>
      <family val="1"/>
    </font>
    <font>
      <sz val="11"/>
      <color theme="1"/>
      <name val="ＭＳ Ｐ明朝"/>
      <family val="1"/>
    </font>
    <font>
      <sz val="9"/>
      <color theme="1"/>
      <name val="ＭＳ Ｐ明朝"/>
      <family val="1"/>
    </font>
    <font>
      <b/>
      <strike/>
      <sz val="11"/>
      <color rgb="FF002060"/>
      <name val="ＭＳ Ｐ明朝"/>
      <family val="1"/>
    </font>
    <font>
      <b/>
      <sz val="11"/>
      <color rgb="FFFF0000"/>
      <name val="ＭＳ Ｐ明朝"/>
      <family val="1"/>
    </font>
    <font>
      <sz val="9"/>
      <color theme="1"/>
      <name val="Calibri"/>
      <family val="3"/>
    </font>
    <font>
      <sz val="14"/>
      <color theme="1"/>
      <name val="Calibri"/>
      <family val="3"/>
    </font>
    <font>
      <sz val="16"/>
      <color theme="1"/>
      <name val="Calibri"/>
      <family val="3"/>
    </font>
    <font>
      <b/>
      <sz val="16"/>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thin"/>
      <right/>
      <top style="thin"/>
      <bottom/>
    </border>
    <border>
      <left style="thin"/>
      <right style="thin"/>
      <top style="thin"/>
      <bottom/>
    </border>
    <border>
      <left/>
      <right style="thin"/>
      <top style="thin"/>
      <bottom/>
    </border>
    <border>
      <left style="thin"/>
      <right/>
      <top/>
      <bottom style="thin"/>
    </border>
    <border>
      <left style="thin"/>
      <right style="thin"/>
      <top/>
      <bottom style="thin"/>
    </border>
    <border>
      <left/>
      <right style="thin"/>
      <top/>
      <bottom style="thin"/>
    </border>
    <border>
      <left/>
      <right style="thin"/>
      <top style="thin"/>
      <bottom style="thin"/>
    </border>
    <border>
      <left style="thin"/>
      <right/>
      <top style="thin"/>
      <bottom style="thin"/>
    </border>
    <border>
      <left>
        <color indexed="63"/>
      </left>
      <right>
        <color indexed="63"/>
      </right>
      <top>
        <color indexed="63"/>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88">
    <xf numFmtId="0" fontId="0" fillId="0" borderId="0" xfId="0" applyFont="1" applyAlignment="1">
      <alignment vertical="center"/>
    </xf>
    <xf numFmtId="0" fontId="57" fillId="0" borderId="0" xfId="0" applyFont="1" applyAlignment="1">
      <alignment vertical="center"/>
    </xf>
    <xf numFmtId="0" fontId="0" fillId="0" borderId="10" xfId="0" applyBorder="1" applyAlignment="1">
      <alignment vertical="center"/>
    </xf>
    <xf numFmtId="49" fontId="0" fillId="0" borderId="10" xfId="0" applyNumberFormat="1" applyBorder="1" applyAlignment="1">
      <alignment horizontal="center"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0" xfId="0" applyFill="1" applyBorder="1" applyAlignment="1">
      <alignment horizontal="center" vertical="center"/>
    </xf>
    <xf numFmtId="176" fontId="0" fillId="0" borderId="0" xfId="0" applyNumberFormat="1" applyAlignment="1">
      <alignment vertical="center"/>
    </xf>
    <xf numFmtId="0" fontId="58" fillId="0" borderId="0" xfId="0" applyFont="1" applyAlignment="1">
      <alignment vertical="center"/>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181" fontId="0" fillId="0" borderId="10" xfId="0" applyNumberFormat="1" applyBorder="1" applyAlignment="1">
      <alignment vertical="center"/>
    </xf>
    <xf numFmtId="0" fontId="0" fillId="0" borderId="0" xfId="0" applyAlignment="1">
      <alignment vertical="center" wrapText="1"/>
    </xf>
    <xf numFmtId="0" fontId="0" fillId="0" borderId="20" xfId="0" applyBorder="1" applyAlignment="1">
      <alignment vertical="center"/>
    </xf>
    <xf numFmtId="0" fontId="59" fillId="0" borderId="0" xfId="0" applyFont="1" applyAlignment="1">
      <alignment vertical="center"/>
    </xf>
    <xf numFmtId="0" fontId="59" fillId="0" borderId="0" xfId="0" applyFont="1" applyAlignment="1">
      <alignment horizontal="left" vertical="center"/>
    </xf>
    <xf numFmtId="177" fontId="0" fillId="0" borderId="0" xfId="0" applyNumberFormat="1" applyAlignment="1">
      <alignment vertical="center"/>
    </xf>
    <xf numFmtId="0" fontId="60" fillId="0" borderId="11" xfId="0" applyFont="1" applyBorder="1" applyAlignment="1">
      <alignment vertical="center"/>
    </xf>
    <xf numFmtId="179" fontId="61" fillId="0" borderId="10" xfId="0" applyNumberFormat="1" applyFont="1" applyFill="1" applyBorder="1" applyAlignment="1">
      <alignment horizontal="center" vertical="center"/>
    </xf>
    <xf numFmtId="57" fontId="61" fillId="0" borderId="16" xfId="0" applyNumberFormat="1" applyFont="1" applyFill="1" applyBorder="1" applyAlignment="1">
      <alignment vertical="center"/>
    </xf>
    <xf numFmtId="0" fontId="61" fillId="0" borderId="10" xfId="0" applyFont="1" applyBorder="1" applyAlignment="1">
      <alignment vertical="center"/>
    </xf>
    <xf numFmtId="0" fontId="62" fillId="0" borderId="10" xfId="0" applyFont="1" applyBorder="1" applyAlignment="1">
      <alignment vertical="center"/>
    </xf>
    <xf numFmtId="38" fontId="61" fillId="0" borderId="10" xfId="48" applyFont="1" applyBorder="1" applyAlignment="1">
      <alignment vertical="center"/>
    </xf>
    <xf numFmtId="177" fontId="61" fillId="0" borderId="10" xfId="0" applyNumberFormat="1" applyFont="1" applyFill="1" applyBorder="1" applyAlignment="1">
      <alignment vertical="center"/>
    </xf>
    <xf numFmtId="177" fontId="61" fillId="0" borderId="16" xfId="0" applyNumberFormat="1" applyFont="1" applyBorder="1" applyAlignment="1">
      <alignment vertical="center"/>
    </xf>
    <xf numFmtId="181" fontId="61" fillId="0" borderId="16" xfId="0" applyNumberFormat="1" applyFont="1" applyBorder="1" applyAlignment="1">
      <alignment vertical="center"/>
    </xf>
    <xf numFmtId="176" fontId="61" fillId="0" borderId="16" xfId="0" applyNumberFormat="1" applyFont="1" applyBorder="1" applyAlignment="1">
      <alignment vertical="center"/>
    </xf>
    <xf numFmtId="176" fontId="61" fillId="0" borderId="10" xfId="0" applyNumberFormat="1" applyFont="1" applyBorder="1" applyAlignment="1">
      <alignment vertical="center"/>
    </xf>
    <xf numFmtId="176" fontId="61" fillId="0" borderId="10" xfId="0" applyNumberFormat="1" applyFont="1" applyBorder="1" applyAlignment="1">
      <alignment horizontal="center" vertical="center"/>
    </xf>
    <xf numFmtId="177" fontId="61" fillId="0" borderId="10" xfId="0" applyNumberFormat="1" applyFont="1" applyFill="1" applyBorder="1" applyAlignment="1">
      <alignment horizontal="right" vertical="center"/>
    </xf>
    <xf numFmtId="176" fontId="62" fillId="0" borderId="10" xfId="0" applyNumberFormat="1" applyFont="1" applyBorder="1" applyAlignment="1">
      <alignment vertical="center"/>
    </xf>
    <xf numFmtId="57" fontId="61" fillId="0" borderId="10" xfId="0" applyNumberFormat="1" applyFont="1" applyFill="1" applyBorder="1" applyAlignment="1">
      <alignment vertical="center"/>
    </xf>
    <xf numFmtId="0" fontId="61" fillId="0" borderId="0" xfId="0" applyFont="1" applyAlignment="1">
      <alignment vertical="center"/>
    </xf>
    <xf numFmtId="0" fontId="61" fillId="0" borderId="10" xfId="0" applyFont="1" applyBorder="1" applyAlignment="1">
      <alignment horizontal="center" vertical="center"/>
    </xf>
    <xf numFmtId="181" fontId="61" fillId="0" borderId="10" xfId="0" applyNumberFormat="1" applyFont="1" applyBorder="1" applyAlignment="1">
      <alignment vertical="center"/>
    </xf>
    <xf numFmtId="179" fontId="61" fillId="0" borderId="10" xfId="0" applyNumberFormat="1" applyFont="1" applyFill="1" applyBorder="1" applyAlignment="1">
      <alignment horizontal="right" vertical="center"/>
    </xf>
    <xf numFmtId="177" fontId="63" fillId="0" borderId="16" xfId="0" applyNumberFormat="1" applyFont="1" applyBorder="1" applyAlignment="1">
      <alignment vertical="center"/>
    </xf>
    <xf numFmtId="181" fontId="63" fillId="0" borderId="16" xfId="0" applyNumberFormat="1" applyFont="1" applyBorder="1" applyAlignment="1">
      <alignment vertical="center"/>
    </xf>
    <xf numFmtId="176" fontId="63" fillId="0" borderId="16" xfId="0" applyNumberFormat="1" applyFont="1" applyBorder="1" applyAlignment="1">
      <alignment vertical="center"/>
    </xf>
    <xf numFmtId="179" fontId="61" fillId="33" borderId="10" xfId="0" applyNumberFormat="1" applyFont="1" applyFill="1" applyBorder="1" applyAlignment="1">
      <alignment horizontal="right" vertical="center"/>
    </xf>
    <xf numFmtId="57" fontId="61" fillId="33" borderId="16" xfId="0" applyNumberFormat="1" applyFont="1" applyFill="1" applyBorder="1" applyAlignment="1">
      <alignment vertical="center"/>
    </xf>
    <xf numFmtId="0" fontId="61" fillId="33" borderId="10" xfId="0" applyFont="1" applyFill="1" applyBorder="1" applyAlignment="1">
      <alignment vertical="center"/>
    </xf>
    <xf numFmtId="0" fontId="62" fillId="33" borderId="10" xfId="0" applyFont="1" applyFill="1" applyBorder="1" applyAlignment="1">
      <alignment vertical="center"/>
    </xf>
    <xf numFmtId="38" fontId="61" fillId="33" borderId="10" xfId="48" applyFont="1" applyFill="1" applyBorder="1" applyAlignment="1">
      <alignment vertical="center"/>
    </xf>
    <xf numFmtId="177" fontId="61" fillId="33" borderId="10" xfId="0" applyNumberFormat="1" applyFont="1" applyFill="1" applyBorder="1" applyAlignment="1">
      <alignment vertical="center"/>
    </xf>
    <xf numFmtId="177" fontId="64" fillId="33" borderId="16" xfId="0" applyNumberFormat="1" applyFont="1" applyFill="1" applyBorder="1" applyAlignment="1">
      <alignment vertical="center"/>
    </xf>
    <xf numFmtId="181" fontId="64" fillId="33" borderId="16" xfId="0" applyNumberFormat="1" applyFont="1" applyFill="1" applyBorder="1" applyAlignment="1">
      <alignment vertical="center"/>
    </xf>
    <xf numFmtId="176" fontId="61" fillId="33" borderId="10" xfId="0" applyNumberFormat="1" applyFont="1" applyFill="1" applyBorder="1" applyAlignment="1">
      <alignment vertical="center"/>
    </xf>
    <xf numFmtId="176" fontId="61" fillId="33" borderId="10" xfId="0" applyNumberFormat="1" applyFont="1" applyFill="1" applyBorder="1" applyAlignment="1">
      <alignment horizontal="center" vertical="center"/>
    </xf>
    <xf numFmtId="179" fontId="61" fillId="33" borderId="10" xfId="0" applyNumberFormat="1" applyFont="1" applyFill="1" applyBorder="1" applyAlignment="1">
      <alignment horizontal="center" vertical="center"/>
    </xf>
    <xf numFmtId="57" fontId="61" fillId="33" borderId="10" xfId="0" applyNumberFormat="1" applyFont="1" applyFill="1" applyBorder="1" applyAlignment="1">
      <alignment vertical="center"/>
    </xf>
    <xf numFmtId="176" fontId="64" fillId="33" borderId="16" xfId="0" applyNumberFormat="1" applyFont="1" applyFill="1" applyBorder="1" applyAlignment="1">
      <alignment vertical="center"/>
    </xf>
    <xf numFmtId="0" fontId="3" fillId="0" borderId="0" xfId="0" applyFont="1" applyAlignment="1">
      <alignment vertical="center"/>
    </xf>
    <xf numFmtId="0" fontId="0" fillId="0" borderId="10" xfId="0" applyBorder="1" applyAlignment="1">
      <alignment horizontal="center" vertical="center"/>
    </xf>
    <xf numFmtId="38" fontId="0" fillId="0" borderId="10" xfId="48" applyFont="1" applyBorder="1" applyAlignment="1">
      <alignment vertical="center"/>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0" fontId="0" fillId="0" borderId="11" xfId="0" applyBorder="1" applyAlignment="1" applyProtection="1">
      <alignment vertical="center"/>
      <protection locked="0"/>
    </xf>
    <xf numFmtId="179" fontId="0" fillId="0" borderId="10" xfId="0" applyNumberFormat="1" applyFill="1" applyBorder="1" applyAlignment="1" applyProtection="1">
      <alignment horizontal="center" vertical="center"/>
      <protection locked="0"/>
    </xf>
    <xf numFmtId="57" fontId="0" fillId="0" borderId="16" xfId="0" applyNumberFormat="1" applyFill="1" applyBorder="1" applyAlignment="1" applyProtection="1">
      <alignment vertical="center"/>
      <protection locked="0"/>
    </xf>
    <xf numFmtId="0" fontId="0" fillId="0" borderId="10" xfId="0" applyBorder="1" applyAlignment="1" applyProtection="1">
      <alignment vertical="center"/>
      <protection locked="0"/>
    </xf>
    <xf numFmtId="38" fontId="0" fillId="0" borderId="10" xfId="48" applyFont="1" applyBorder="1" applyAlignment="1" applyProtection="1">
      <alignment vertical="center"/>
      <protection locked="0"/>
    </xf>
    <xf numFmtId="177" fontId="0" fillId="0" borderId="10" xfId="0" applyNumberFormat="1" applyFill="1" applyBorder="1" applyAlignment="1" applyProtection="1">
      <alignment vertical="center"/>
      <protection locked="0"/>
    </xf>
    <xf numFmtId="177" fontId="0" fillId="0" borderId="10" xfId="0" applyNumberFormat="1" applyFill="1" applyBorder="1" applyAlignment="1" applyProtection="1">
      <alignment horizontal="right" vertical="center"/>
      <protection locked="0"/>
    </xf>
    <xf numFmtId="57" fontId="0" fillId="0" borderId="10" xfId="0" applyNumberFormat="1" applyFill="1" applyBorder="1" applyAlignment="1" applyProtection="1">
      <alignment vertical="center"/>
      <protection locked="0"/>
    </xf>
    <xf numFmtId="176" fontId="0" fillId="0" borderId="10" xfId="0" applyNumberFormat="1" applyBorder="1" applyAlignment="1" applyProtection="1">
      <alignment vertical="center"/>
      <protection locked="0"/>
    </xf>
    <xf numFmtId="176" fontId="0" fillId="0" borderId="10" xfId="0" applyNumberFormat="1" applyBorder="1" applyAlignment="1" applyProtection="1">
      <alignment horizontal="center" vertical="center"/>
      <protection locked="0"/>
    </xf>
    <xf numFmtId="176" fontId="65" fillId="0" borderId="10" xfId="0" applyNumberFormat="1" applyFont="1" applyBorder="1" applyAlignment="1" applyProtection="1">
      <alignment vertical="center"/>
      <protection locked="0"/>
    </xf>
    <xf numFmtId="181" fontId="0" fillId="0" borderId="16" xfId="0" applyNumberFormat="1" applyBorder="1" applyAlignment="1" applyProtection="1">
      <alignment vertical="center"/>
      <protection/>
    </xf>
    <xf numFmtId="38" fontId="0" fillId="0" borderId="16" xfId="48" applyFont="1" applyBorder="1" applyAlignment="1" applyProtection="1">
      <alignment vertical="center"/>
      <protection/>
    </xf>
    <xf numFmtId="177" fontId="0" fillId="0" borderId="16" xfId="0" applyNumberFormat="1" applyBorder="1" applyAlignment="1" applyProtection="1">
      <alignment vertical="center"/>
      <protection locked="0"/>
    </xf>
    <xf numFmtId="0" fontId="66" fillId="0" borderId="0" xfId="0" applyFont="1" applyAlignment="1">
      <alignment horizontal="right" vertical="center"/>
    </xf>
    <xf numFmtId="56" fontId="67" fillId="0" borderId="11" xfId="0" applyNumberFormat="1" applyFont="1" applyBorder="1" applyAlignment="1">
      <alignment horizontal="right" vertical="center"/>
    </xf>
    <xf numFmtId="0" fontId="66" fillId="0" borderId="11" xfId="0" applyFont="1" applyBorder="1" applyAlignment="1" applyProtection="1">
      <alignment horizontal="right" vertical="center"/>
      <protection locked="0"/>
    </xf>
    <xf numFmtId="0" fontId="68" fillId="0" borderId="0" xfId="0" applyFont="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0" fontId="68" fillId="0" borderId="0" xfId="0" applyFont="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447675</xdr:colOff>
      <xdr:row>10</xdr:row>
      <xdr:rowOff>161925</xdr:rowOff>
    </xdr:from>
    <xdr:to>
      <xdr:col>10</xdr:col>
      <xdr:colOff>485775</xdr:colOff>
      <xdr:row>12</xdr:row>
      <xdr:rowOff>152400</xdr:rowOff>
    </xdr:to>
    <xdr:sp>
      <xdr:nvSpPr>
        <xdr:cNvPr id="1" name="線吹き出し 2 (枠付き) 3"/>
        <xdr:cNvSpPr>
          <a:spLocks/>
        </xdr:cNvSpPr>
      </xdr:nvSpPr>
      <xdr:spPr>
        <a:xfrm>
          <a:off x="5076825" y="2676525"/>
          <a:ext cx="2609850" cy="466725"/>
        </a:xfrm>
        <a:prstGeom prst="borderCallout2">
          <a:avLst>
            <a:gd name="adj1" fmla="val 40347"/>
            <a:gd name="adj2" fmla="val 290717"/>
            <a:gd name="adj3" fmla="val 30189"/>
            <a:gd name="adj4" fmla="val 111402"/>
            <a:gd name="adj5" fmla="val 20805"/>
            <a:gd name="adj6" fmla="val 54347"/>
          </a:avLst>
        </a:prstGeom>
        <a:solidFill>
          <a:srgbClr val="FFFFFF"/>
        </a:solidFill>
        <a:ln w="38100" cmpd="sng">
          <a:solidFill>
            <a:srgbClr val="FF0000"/>
          </a:solidFill>
          <a:headEnd type="none"/>
          <a:tailEnd type="none"/>
        </a:ln>
      </xdr:spPr>
      <xdr:txBody>
        <a:bodyPr vertOverflow="clip" wrap="square" anchor="ctr"/>
        <a:p>
          <a:pPr algn="ctr">
            <a:defRPr/>
          </a:pPr>
          <a:r>
            <a:rPr lang="en-US" cap="none" sz="1200" b="1" i="0" u="none" baseline="0">
              <a:solidFill>
                <a:srgbClr val="FF0000"/>
              </a:solidFill>
            </a:rPr>
            <a:t>従事時間は３０分単位で申請ください</a:t>
          </a:r>
        </a:p>
      </xdr:txBody>
    </xdr:sp>
    <xdr:clientData/>
  </xdr:twoCellAnchor>
  <xdr:twoCellAnchor>
    <xdr:from>
      <xdr:col>1</xdr:col>
      <xdr:colOff>76200</xdr:colOff>
      <xdr:row>1</xdr:row>
      <xdr:rowOff>104775</xdr:rowOff>
    </xdr:from>
    <xdr:to>
      <xdr:col>3</xdr:col>
      <xdr:colOff>438150</xdr:colOff>
      <xdr:row>4</xdr:row>
      <xdr:rowOff>114300</xdr:rowOff>
    </xdr:to>
    <xdr:sp>
      <xdr:nvSpPr>
        <xdr:cNvPr id="2" name="正方形/長方形 10"/>
        <xdr:cNvSpPr>
          <a:spLocks/>
        </xdr:cNvSpPr>
      </xdr:nvSpPr>
      <xdr:spPr>
        <a:xfrm>
          <a:off x="190500" y="295275"/>
          <a:ext cx="2314575" cy="695325"/>
        </a:xfrm>
        <a:prstGeom prst="rect">
          <a:avLst/>
        </a:prstGeom>
        <a:solidFill>
          <a:srgbClr val="FFFFFF"/>
        </a:solidFill>
        <a:ln w="57150" cmpd="dbl">
          <a:solidFill>
            <a:srgbClr val="FF0000"/>
          </a:solidFill>
          <a:headEnd type="none"/>
          <a:tailEnd type="none"/>
        </a:ln>
      </xdr:spPr>
      <xdr:txBody>
        <a:bodyPr vertOverflow="clip" wrap="square" anchor="ctr"/>
        <a:p>
          <a:pPr algn="ctr">
            <a:defRPr/>
          </a:pPr>
          <a:r>
            <a:rPr lang="en-US" cap="none" sz="2400" b="1" i="0" u="none" baseline="0">
              <a:solidFill>
                <a:srgbClr val="FF0000"/>
              </a:solidFill>
            </a:rPr>
            <a:t>記　入　例</a:t>
          </a:r>
        </a:p>
      </xdr:txBody>
    </xdr:sp>
    <xdr:clientData/>
  </xdr:twoCellAnchor>
  <xdr:twoCellAnchor>
    <xdr:from>
      <xdr:col>11</xdr:col>
      <xdr:colOff>104775</xdr:colOff>
      <xdr:row>14</xdr:row>
      <xdr:rowOff>19050</xdr:rowOff>
    </xdr:from>
    <xdr:to>
      <xdr:col>12</xdr:col>
      <xdr:colOff>85725</xdr:colOff>
      <xdr:row>15</xdr:row>
      <xdr:rowOff>0</xdr:rowOff>
    </xdr:to>
    <xdr:sp>
      <xdr:nvSpPr>
        <xdr:cNvPr id="3" name="正方形/長方形 32"/>
        <xdr:cNvSpPr>
          <a:spLocks/>
        </xdr:cNvSpPr>
      </xdr:nvSpPr>
      <xdr:spPr>
        <a:xfrm>
          <a:off x="7972425" y="3486150"/>
          <a:ext cx="647700" cy="219075"/>
        </a:xfrm>
        <a:prstGeom prst="rect">
          <a:avLst/>
        </a:prstGeom>
        <a:noFill/>
        <a:ln w="25400" cmpd="sng">
          <a:solidFill>
            <a:srgbClr val="00B05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0</xdr:colOff>
      <xdr:row>26</xdr:row>
      <xdr:rowOff>219075</xdr:rowOff>
    </xdr:from>
    <xdr:to>
      <xdr:col>10</xdr:col>
      <xdr:colOff>47625</xdr:colOff>
      <xdr:row>28</xdr:row>
      <xdr:rowOff>190500</xdr:rowOff>
    </xdr:to>
    <xdr:sp>
      <xdr:nvSpPr>
        <xdr:cNvPr id="4" name="線吹き出し 2 (枠付き) 20"/>
        <xdr:cNvSpPr>
          <a:spLocks/>
        </xdr:cNvSpPr>
      </xdr:nvSpPr>
      <xdr:spPr>
        <a:xfrm>
          <a:off x="4629150" y="6543675"/>
          <a:ext cx="2619375" cy="447675"/>
        </a:xfrm>
        <a:prstGeom prst="borderCallout2">
          <a:avLst>
            <a:gd name="adj1" fmla="val 53083"/>
            <a:gd name="adj2" fmla="val -232787"/>
            <a:gd name="adj3" fmla="val 42740"/>
            <a:gd name="adj4" fmla="val -90777"/>
            <a:gd name="adj5" fmla="val 30310"/>
            <a:gd name="adj6" fmla="val -50342"/>
          </a:avLst>
        </a:prstGeom>
        <a:solidFill>
          <a:srgbClr val="FFFFFF"/>
        </a:solidFill>
        <a:ln w="38100" cmpd="sng">
          <a:solidFill>
            <a:srgbClr val="FF0000"/>
          </a:solidFill>
          <a:headEnd type="none"/>
          <a:tailEnd type="none"/>
        </a:ln>
      </xdr:spPr>
      <xdr:txBody>
        <a:bodyPr vertOverflow="clip" wrap="square" anchor="ctr"/>
        <a:p>
          <a:pPr algn="ctr">
            <a:defRPr/>
          </a:pPr>
          <a:r>
            <a:rPr lang="en-US" cap="none" sz="1200" b="1" i="0" u="none" baseline="0">
              <a:solidFill>
                <a:srgbClr val="FF0000"/>
              </a:solidFill>
            </a:rPr>
            <a:t>従事時間は３０分単位で申請ください</a:t>
          </a:r>
        </a:p>
      </xdr:txBody>
    </xdr:sp>
    <xdr:clientData/>
  </xdr:twoCellAnchor>
  <xdr:twoCellAnchor>
    <xdr:from>
      <xdr:col>10</xdr:col>
      <xdr:colOff>180975</xdr:colOff>
      <xdr:row>17</xdr:row>
      <xdr:rowOff>9525</xdr:rowOff>
    </xdr:from>
    <xdr:to>
      <xdr:col>11</xdr:col>
      <xdr:colOff>47625</xdr:colOff>
      <xdr:row>18</xdr:row>
      <xdr:rowOff>9525</xdr:rowOff>
    </xdr:to>
    <xdr:sp>
      <xdr:nvSpPr>
        <xdr:cNvPr id="5" name="円/楕円 22"/>
        <xdr:cNvSpPr>
          <a:spLocks/>
        </xdr:cNvSpPr>
      </xdr:nvSpPr>
      <xdr:spPr>
        <a:xfrm>
          <a:off x="7381875" y="4191000"/>
          <a:ext cx="533400" cy="23812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47625</xdr:colOff>
      <xdr:row>7</xdr:row>
      <xdr:rowOff>0</xdr:rowOff>
    </xdr:from>
    <xdr:to>
      <xdr:col>3</xdr:col>
      <xdr:colOff>390525</xdr:colOff>
      <xdr:row>10</xdr:row>
      <xdr:rowOff>19050</xdr:rowOff>
    </xdr:to>
    <xdr:sp>
      <xdr:nvSpPr>
        <xdr:cNvPr id="6" name="四角形吹き出し 26"/>
        <xdr:cNvSpPr>
          <a:spLocks/>
        </xdr:cNvSpPr>
      </xdr:nvSpPr>
      <xdr:spPr>
        <a:xfrm>
          <a:off x="161925" y="1866900"/>
          <a:ext cx="2295525" cy="666750"/>
        </a:xfrm>
        <a:prstGeom prst="wedgeRectCallout">
          <a:avLst>
            <a:gd name="adj1" fmla="val 20222"/>
            <a:gd name="adj2" fmla="val 82157"/>
          </a:avLst>
        </a:prstGeom>
        <a:solidFill>
          <a:srgbClr val="FFFFFF"/>
        </a:solidFill>
        <a:ln w="28575" cmpd="sng">
          <a:solidFill>
            <a:srgbClr val="00B050"/>
          </a:solidFill>
          <a:prstDash val="dash"/>
          <a:headEnd type="none"/>
          <a:tailEnd type="none"/>
        </a:ln>
      </xdr:spPr>
      <xdr:txBody>
        <a:bodyPr vertOverflow="clip" wrap="square" anchor="ctr"/>
        <a:p>
          <a:pPr algn="l">
            <a:defRPr/>
          </a:pPr>
          <a:r>
            <a:rPr lang="en-US" cap="none" sz="1200" b="0" i="0" u="none" baseline="0">
              <a:solidFill>
                <a:srgbClr val="000000"/>
              </a:solidFill>
            </a:rPr>
            <a:t>★</a:t>
          </a:r>
          <a:r>
            <a:rPr lang="en-US" cap="none" sz="1200" b="0" i="0" u="sng" baseline="0">
              <a:solidFill>
                <a:srgbClr val="000000"/>
              </a:solidFill>
            </a:rPr>
            <a:t>業務を実施した認定支援機関</a:t>
          </a:r>
          <a:r>
            <a:rPr lang="en-US" cap="none" sz="1200" b="0" i="0" u="sng" baseline="0">
              <a:solidFill>
                <a:srgbClr val="000000"/>
              </a:solidFill>
              <a:latin typeface="Calibri"/>
              <a:ea typeface="Calibri"/>
              <a:cs typeface="Calibri"/>
            </a:rPr>
            <a:t>
</a:t>
          </a:r>
          <a:r>
            <a:rPr lang="en-US" cap="none" sz="1200" b="0" i="0" u="none" baseline="0">
              <a:solidFill>
                <a:srgbClr val="000000"/>
              </a:solidFill>
            </a:rPr>
            <a:t>および申請者名を記入してください</a:t>
          </a:r>
        </a:p>
      </xdr:txBody>
    </xdr:sp>
    <xdr:clientData/>
  </xdr:twoCellAnchor>
  <xdr:twoCellAnchor>
    <xdr:from>
      <xdr:col>2</xdr:col>
      <xdr:colOff>666750</xdr:colOff>
      <xdr:row>25</xdr:row>
      <xdr:rowOff>238125</xdr:rowOff>
    </xdr:from>
    <xdr:to>
      <xdr:col>5</xdr:col>
      <xdr:colOff>381000</xdr:colOff>
      <xdr:row>38</xdr:row>
      <xdr:rowOff>161925</xdr:rowOff>
    </xdr:to>
    <xdr:sp>
      <xdr:nvSpPr>
        <xdr:cNvPr id="7" name="四角形吹き出し 27"/>
        <xdr:cNvSpPr>
          <a:spLocks/>
        </xdr:cNvSpPr>
      </xdr:nvSpPr>
      <xdr:spPr>
        <a:xfrm>
          <a:off x="1590675" y="6324600"/>
          <a:ext cx="2619375" cy="3019425"/>
        </a:xfrm>
        <a:prstGeom prst="wedgeRectCallout">
          <a:avLst>
            <a:gd name="adj1" fmla="val 20060"/>
            <a:gd name="adj2" fmla="val -65171"/>
          </a:avLst>
        </a:prstGeom>
        <a:solidFill>
          <a:srgbClr val="FFFFFF"/>
        </a:solidFill>
        <a:ln w="28575" cmpd="sng">
          <a:solidFill>
            <a:srgbClr val="00B050"/>
          </a:solidFill>
          <a:prstDash val="dash"/>
          <a:headEnd type="none"/>
          <a:tailEnd type="none"/>
        </a:ln>
      </xdr:spPr>
      <xdr:txBody>
        <a:bodyPr vertOverflow="clip" wrap="square"/>
        <a:p>
          <a:pPr algn="l">
            <a:defRPr/>
          </a:pPr>
          <a:r>
            <a:rPr lang="en-US" cap="none" sz="1200" b="0" i="0" u="none" baseline="0">
              <a:solidFill>
                <a:srgbClr val="000000"/>
              </a:solidFill>
            </a:rPr>
            <a:t>★認定支援機関の属性および（）カッコ内に関与者の属性を記載してください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例）</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＜認定支援機関の属性＞</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弁護士、弁護士法人、公認会計士</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監査法人、中小企業診断士</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税理士、税理士法人</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民間コンサルティング会社</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金融機関</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＜関与者の属性＞</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事務員、社員等</a:t>
          </a:r>
        </a:p>
      </xdr:txBody>
    </xdr:sp>
    <xdr:clientData/>
  </xdr:twoCellAnchor>
  <xdr:twoCellAnchor>
    <xdr:from>
      <xdr:col>13</xdr:col>
      <xdr:colOff>19050</xdr:colOff>
      <xdr:row>26</xdr:row>
      <xdr:rowOff>0</xdr:rowOff>
    </xdr:from>
    <xdr:to>
      <xdr:col>14</xdr:col>
      <xdr:colOff>495300</xdr:colOff>
      <xdr:row>36</xdr:row>
      <xdr:rowOff>38100</xdr:rowOff>
    </xdr:to>
    <xdr:sp>
      <xdr:nvSpPr>
        <xdr:cNvPr id="8" name="四角形吹き出し 28"/>
        <xdr:cNvSpPr>
          <a:spLocks/>
        </xdr:cNvSpPr>
      </xdr:nvSpPr>
      <xdr:spPr>
        <a:xfrm>
          <a:off x="9220200" y="6324600"/>
          <a:ext cx="1438275" cy="2419350"/>
        </a:xfrm>
        <a:prstGeom prst="wedgeRectCallout">
          <a:avLst>
            <a:gd name="adj1" fmla="val 21736"/>
            <a:gd name="adj2" fmla="val -64652"/>
          </a:avLst>
        </a:prstGeom>
        <a:solidFill>
          <a:srgbClr val="FFFFFF"/>
        </a:solidFill>
        <a:ln w="28575" cmpd="sng">
          <a:solidFill>
            <a:srgbClr val="00B050"/>
          </a:solidFill>
          <a:prstDash val="dash"/>
          <a:headEnd type="none"/>
          <a:tailEnd type="none"/>
        </a:ln>
      </xdr:spPr>
      <xdr:txBody>
        <a:bodyPr vertOverflow="clip" wrap="square"/>
        <a:p>
          <a:pPr algn="l">
            <a:defRPr/>
          </a:pPr>
          <a:r>
            <a:rPr lang="en-US" cap="none" sz="1200" b="0" i="0" u="none" baseline="0">
              <a:solidFill>
                <a:srgbClr val="000000"/>
              </a:solidFill>
            </a:rPr>
            <a:t>★業務別請求明細書</a:t>
          </a:r>
          <a:r>
            <a:rPr lang="en-US" cap="none" sz="1200" b="0" i="0" u="none" baseline="0">
              <a:solidFill>
                <a:srgbClr val="000000"/>
              </a:solidFill>
            </a:rPr>
            <a:t>“</a:t>
          </a:r>
          <a:r>
            <a:rPr lang="en-US" cap="none" sz="1200" b="0" i="0" u="none" baseline="0">
              <a:solidFill>
                <a:srgbClr val="000000"/>
              </a:solidFill>
            </a:rPr>
            <a:t>業務内容の大項目</a:t>
          </a:r>
          <a:r>
            <a:rPr lang="en-US" cap="none" sz="1200" b="0" i="0" u="none" baseline="0">
              <a:solidFill>
                <a:srgbClr val="000000"/>
              </a:solidFill>
            </a:rPr>
            <a:t>”に記載した事項</a:t>
          </a:r>
          <a:r>
            <a:rPr lang="en-US" cap="none" sz="1200" b="0" i="0" u="none" baseline="0">
              <a:solidFill>
                <a:srgbClr val="000000"/>
              </a:solidFill>
            </a:rPr>
            <a:t>と一致させてください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例）</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ヒアリング</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計画作成</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債権者会議</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打ち合わせ　等</a:t>
          </a:r>
          <a:r>
            <a:rPr lang="en-US" cap="none" sz="1200" b="0" i="0" u="none" baseline="0">
              <a:solidFill>
                <a:srgbClr val="000000"/>
              </a:solidFill>
              <a:latin typeface="Calibri"/>
              <a:ea typeface="Calibri"/>
              <a:cs typeface="Calibri"/>
            </a:rPr>
            <a:t>
</a:t>
          </a:r>
        </a:p>
      </xdr:txBody>
    </xdr:sp>
    <xdr:clientData/>
  </xdr:twoCellAnchor>
  <xdr:twoCellAnchor>
    <xdr:from>
      <xdr:col>14</xdr:col>
      <xdr:colOff>638175</xdr:colOff>
      <xdr:row>26</xdr:row>
      <xdr:rowOff>9525</xdr:rowOff>
    </xdr:from>
    <xdr:to>
      <xdr:col>18</xdr:col>
      <xdr:colOff>0</xdr:colOff>
      <xdr:row>41</xdr:row>
      <xdr:rowOff>219075</xdr:rowOff>
    </xdr:to>
    <xdr:sp>
      <xdr:nvSpPr>
        <xdr:cNvPr id="9" name="四角形吹き出し 34"/>
        <xdr:cNvSpPr>
          <a:spLocks/>
        </xdr:cNvSpPr>
      </xdr:nvSpPr>
      <xdr:spPr>
        <a:xfrm>
          <a:off x="10801350" y="6334125"/>
          <a:ext cx="3600450" cy="3781425"/>
        </a:xfrm>
        <a:prstGeom prst="wedgeRectCallout">
          <a:avLst>
            <a:gd name="adj1" fmla="val -22078"/>
            <a:gd name="adj2" fmla="val -62212"/>
          </a:avLst>
        </a:prstGeom>
        <a:solidFill>
          <a:srgbClr val="FFFFFF"/>
        </a:solidFill>
        <a:ln w="28575" cmpd="sng">
          <a:solidFill>
            <a:srgbClr val="00B050"/>
          </a:solidFill>
          <a:prstDash val="dash"/>
          <a:headEnd type="none"/>
          <a:tailEnd type="none"/>
        </a:ln>
      </xdr:spPr>
      <xdr:txBody>
        <a:bodyPr vertOverflow="clip" wrap="square"/>
        <a:p>
          <a:pPr algn="l">
            <a:defRPr/>
          </a:pPr>
          <a:r>
            <a:rPr lang="en-US" cap="none" sz="1200" b="0" i="0" u="none" baseline="0">
              <a:solidFill>
                <a:srgbClr val="000000"/>
              </a:solidFill>
            </a:rPr>
            <a:t>★実際の業務内容詳細について簡潔明瞭に記載してください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例）</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財務状況の調査・分析</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事業環境の調査・分析および今後の改善案の作成</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経営者へのヒアリング</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財務デューデリ</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事業デューデリ</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等</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a:t>
          </a:r>
          <a:r>
            <a:rPr lang="en-US" cap="none" sz="1200" b="0" i="0" u="none" baseline="0">
              <a:solidFill>
                <a:srgbClr val="000000"/>
              </a:solidFill>
            </a:rPr>
            <a:t>「業務別請求明細書」の内容・作業時間数と一致すること</a:t>
          </a:r>
          <a:r>
            <a:rPr lang="en-US" cap="none" sz="1200" b="0" i="0" u="none" baseline="0">
              <a:solidFill>
                <a:srgbClr val="000000"/>
              </a:solidFill>
              <a:latin typeface="Calibri"/>
              <a:ea typeface="Calibri"/>
              <a:cs typeface="Calibri"/>
            </a:rPr>
            <a:t>
</a:t>
          </a:r>
          <a:r>
            <a:rPr lang="en-US" cap="none" sz="1100" b="0" i="0" u="none" baseline="0">
              <a:solidFill>
                <a:srgbClr val="000000"/>
              </a:solidFill>
            </a:rPr>
            <a:t>記入方法は、基本的には１日１行ですが、</a:t>
          </a:r>
          <a:r>
            <a:rPr lang="en-US" cap="none" sz="1100" b="0" i="0" u="sng" baseline="0">
              <a:solidFill>
                <a:srgbClr val="000000"/>
              </a:solidFill>
            </a:rPr>
            <a:t>１日のうち業務内容が業務別請求明細書の項目の複数に該当する場合は、項目ごとに記載してください。</a:t>
          </a:r>
          <a:r>
            <a:rPr lang="en-US" cap="none" sz="1100" b="0" i="0" u="sng" baseline="0">
              <a:solidFill>
                <a:srgbClr val="000000"/>
              </a:solidFill>
            </a:rPr>
            <a:t>
</a:t>
          </a:r>
          <a:r>
            <a:rPr lang="en-US" cap="none" sz="1100" b="0" i="0" u="none" baseline="0">
              <a:solidFill>
                <a:srgbClr val="000000"/>
              </a:solidFill>
            </a:rPr>
            <a:t>例）</a:t>
          </a:r>
          <a:r>
            <a:rPr lang="en-US" cap="none" sz="1100" b="0" i="0" u="none" baseline="0">
              <a:solidFill>
                <a:srgbClr val="000000"/>
              </a:solidFill>
            </a:rPr>
            <a:t>10</a:t>
          </a:r>
          <a:r>
            <a:rPr lang="en-US" cap="none" sz="1100" b="0" i="0" u="none" baseline="0">
              <a:solidFill>
                <a:srgbClr val="000000"/>
              </a:solidFill>
            </a:rPr>
            <a:t>月</a:t>
          </a:r>
          <a:r>
            <a:rPr lang="en-US" cap="none" sz="1100" b="0" i="0" u="none" baseline="0">
              <a:solidFill>
                <a:srgbClr val="000000"/>
              </a:solidFill>
            </a:rPr>
            <a:t>5</a:t>
          </a:r>
          <a:r>
            <a:rPr lang="en-US" cap="none" sz="1100" b="0" i="0" u="none" baseline="0">
              <a:solidFill>
                <a:srgbClr val="000000"/>
              </a:solidFill>
            </a:rPr>
            <a:t>日　Ｙ田Ｙ子　</a:t>
          </a:r>
          <a:r>
            <a:rPr lang="en-US" cap="none" sz="1100" b="0" i="0" u="none" baseline="0">
              <a:solidFill>
                <a:srgbClr val="000000"/>
              </a:solidFill>
            </a:rPr>
            <a:t>13</a:t>
          </a:r>
          <a:r>
            <a:rPr lang="en-US" cap="none" sz="1100" b="0" i="0" u="none" baseline="0">
              <a:solidFill>
                <a:srgbClr val="000000"/>
              </a:solidFill>
            </a:rPr>
            <a:t>：</a:t>
          </a:r>
          <a:r>
            <a:rPr lang="en-US" cap="none" sz="1100" b="0" i="0" u="none" baseline="0">
              <a:solidFill>
                <a:srgbClr val="000000"/>
              </a:solidFill>
            </a:rPr>
            <a:t>00</a:t>
          </a:r>
          <a:r>
            <a:rPr lang="en-US" cap="none" sz="1100" b="0" i="0" u="none" baseline="0">
              <a:solidFill>
                <a:srgbClr val="000000"/>
              </a:solidFill>
            </a:rPr>
            <a:t>～</a:t>
          </a:r>
          <a:r>
            <a:rPr lang="en-US" cap="none" sz="1100" b="0" i="0" u="none" baseline="0">
              <a:solidFill>
                <a:srgbClr val="000000"/>
              </a:solidFill>
            </a:rPr>
            <a:t>18</a:t>
          </a:r>
          <a:r>
            <a:rPr lang="en-US" cap="none" sz="1100" b="0" i="0" u="none" baseline="0">
              <a:solidFill>
                <a:srgbClr val="000000"/>
              </a:solidFill>
            </a:rPr>
            <a:t>：</a:t>
          </a:r>
          <a:r>
            <a:rPr lang="en-US" cap="none" sz="1100" b="0" i="0" u="none" baseline="0">
              <a:solidFill>
                <a:srgbClr val="000000"/>
              </a:solidFill>
            </a:rPr>
            <a:t>00</a:t>
          </a:r>
          <a:r>
            <a:rPr lang="en-US" cap="none" sz="1100" b="0" i="0" u="none" baseline="0">
              <a:solidFill>
                <a:srgbClr val="000000"/>
              </a:solidFill>
            </a:rPr>
            <a:t>　計画作成および打ち合わせの場合</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10</a:t>
          </a:r>
          <a:r>
            <a:rPr lang="en-US" cap="none" sz="1100" b="0" i="0" u="none" baseline="0">
              <a:solidFill>
                <a:srgbClr val="000000"/>
              </a:solidFill>
            </a:rPr>
            <a:t>月</a:t>
          </a:r>
          <a:r>
            <a:rPr lang="en-US" cap="none" sz="1100" b="0" i="0" u="none" baseline="0">
              <a:solidFill>
                <a:srgbClr val="000000"/>
              </a:solidFill>
            </a:rPr>
            <a:t>5</a:t>
          </a:r>
          <a:r>
            <a:rPr lang="en-US" cap="none" sz="1100" b="0" i="0" u="none" baseline="0">
              <a:solidFill>
                <a:srgbClr val="000000"/>
              </a:solidFill>
            </a:rPr>
            <a:t>日　Ｙ田Ｙ子　</a:t>
          </a:r>
          <a:r>
            <a:rPr lang="en-US" cap="none" sz="1100" b="0" i="0" u="none" baseline="0">
              <a:solidFill>
                <a:srgbClr val="000000"/>
              </a:solidFill>
            </a:rPr>
            <a:t>13</a:t>
          </a:r>
          <a:r>
            <a:rPr lang="en-US" cap="none" sz="1100" b="0" i="0" u="none" baseline="0">
              <a:solidFill>
                <a:srgbClr val="000000"/>
              </a:solidFill>
            </a:rPr>
            <a:t>：</a:t>
          </a:r>
          <a:r>
            <a:rPr lang="en-US" cap="none" sz="1100" b="0" i="0" u="none" baseline="0">
              <a:solidFill>
                <a:srgbClr val="000000"/>
              </a:solidFill>
            </a:rPr>
            <a:t>00</a:t>
          </a:r>
          <a:r>
            <a:rPr lang="en-US" cap="none" sz="1100" b="0" i="0" u="none" baseline="0">
              <a:solidFill>
                <a:srgbClr val="000000"/>
              </a:solidFill>
            </a:rPr>
            <a:t>～</a:t>
          </a:r>
          <a:r>
            <a:rPr lang="en-US" cap="none" sz="1100" b="0" i="0" u="none" baseline="0">
              <a:solidFill>
                <a:srgbClr val="000000"/>
              </a:solidFill>
            </a:rPr>
            <a:t>17</a:t>
          </a:r>
          <a:r>
            <a:rPr lang="en-US" cap="none" sz="1100" b="0" i="0" u="none" baseline="0">
              <a:solidFill>
                <a:srgbClr val="000000"/>
              </a:solidFill>
            </a:rPr>
            <a:t>：</a:t>
          </a:r>
          <a:r>
            <a:rPr lang="en-US" cap="none" sz="1100" b="0" i="0" u="none" baseline="0">
              <a:solidFill>
                <a:srgbClr val="000000"/>
              </a:solidFill>
            </a:rPr>
            <a:t>00</a:t>
          </a:r>
          <a:r>
            <a:rPr lang="en-US" cap="none" sz="1100" b="0" i="0" u="none" baseline="0">
              <a:solidFill>
                <a:srgbClr val="000000"/>
              </a:solidFill>
            </a:rPr>
            <a:t>　計画作成</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10</a:t>
          </a:r>
          <a:r>
            <a:rPr lang="en-US" cap="none" sz="1100" b="0" i="0" u="none" baseline="0">
              <a:solidFill>
                <a:srgbClr val="000000"/>
              </a:solidFill>
            </a:rPr>
            <a:t>月</a:t>
          </a:r>
          <a:r>
            <a:rPr lang="en-US" cap="none" sz="1100" b="0" i="0" u="none" baseline="0">
              <a:solidFill>
                <a:srgbClr val="000000"/>
              </a:solidFill>
            </a:rPr>
            <a:t>5</a:t>
          </a:r>
          <a:r>
            <a:rPr lang="en-US" cap="none" sz="1100" b="0" i="0" u="none" baseline="0">
              <a:solidFill>
                <a:srgbClr val="000000"/>
              </a:solidFill>
            </a:rPr>
            <a:t>日　Ｙ田Ｙ子　</a:t>
          </a:r>
          <a:r>
            <a:rPr lang="en-US" cap="none" sz="1100" b="0" i="0" u="none" baseline="0">
              <a:solidFill>
                <a:srgbClr val="000000"/>
              </a:solidFill>
            </a:rPr>
            <a:t>17</a:t>
          </a:r>
          <a:r>
            <a:rPr lang="en-US" cap="none" sz="1100" b="0" i="0" u="none" baseline="0">
              <a:solidFill>
                <a:srgbClr val="000000"/>
              </a:solidFill>
            </a:rPr>
            <a:t>：</a:t>
          </a:r>
          <a:r>
            <a:rPr lang="en-US" cap="none" sz="1100" b="0" i="0" u="none" baseline="0">
              <a:solidFill>
                <a:srgbClr val="000000"/>
              </a:solidFill>
            </a:rPr>
            <a:t>00</a:t>
          </a:r>
          <a:r>
            <a:rPr lang="en-US" cap="none" sz="1100" b="0" i="0" u="none" baseline="0">
              <a:solidFill>
                <a:srgbClr val="000000"/>
              </a:solidFill>
            </a:rPr>
            <a:t>～</a:t>
          </a:r>
          <a:r>
            <a:rPr lang="en-US" cap="none" sz="1100" b="0" i="0" u="none" baseline="0">
              <a:solidFill>
                <a:srgbClr val="000000"/>
              </a:solidFill>
            </a:rPr>
            <a:t>18</a:t>
          </a:r>
          <a:r>
            <a:rPr lang="en-US" cap="none" sz="1100" b="0" i="0" u="none" baseline="0">
              <a:solidFill>
                <a:srgbClr val="000000"/>
              </a:solidFill>
            </a:rPr>
            <a:t>：</a:t>
          </a:r>
          <a:r>
            <a:rPr lang="en-US" cap="none" sz="1100" b="0" i="0" u="none" baseline="0">
              <a:solidFill>
                <a:srgbClr val="000000"/>
              </a:solidFill>
            </a:rPr>
            <a:t>00</a:t>
          </a:r>
          <a:r>
            <a:rPr lang="en-US" cap="none" sz="1100" b="0" i="0" u="none" baseline="0">
              <a:solidFill>
                <a:srgbClr val="000000"/>
              </a:solidFill>
            </a:rPr>
            <a:t>　打ち合わせ</a:t>
          </a:r>
          <a:r>
            <a:rPr lang="en-US" cap="none" sz="1100" b="0" i="0" u="none" baseline="0">
              <a:solidFill>
                <a:srgbClr val="000000"/>
              </a:solidFill>
            </a:rPr>
            <a:t> 
</a:t>
          </a:r>
          <a:r>
            <a:rPr lang="en-US" cap="none" sz="1100" b="0" i="0" u="none" baseline="0">
              <a:solidFill>
                <a:srgbClr val="000000"/>
              </a:solidFill>
            </a:rPr>
            <a:t> 
</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
</a:t>
          </a:r>
        </a:p>
      </xdr:txBody>
    </xdr:sp>
    <xdr:clientData/>
  </xdr:twoCellAnchor>
  <xdr:twoCellAnchor>
    <xdr:from>
      <xdr:col>10</xdr:col>
      <xdr:colOff>104775</xdr:colOff>
      <xdr:row>23</xdr:row>
      <xdr:rowOff>114300</xdr:rowOff>
    </xdr:from>
    <xdr:to>
      <xdr:col>10</xdr:col>
      <xdr:colOff>295275</xdr:colOff>
      <xdr:row>25</xdr:row>
      <xdr:rowOff>19050</xdr:rowOff>
    </xdr:to>
    <xdr:sp>
      <xdr:nvSpPr>
        <xdr:cNvPr id="10" name="右カーブ矢印 30"/>
        <xdr:cNvSpPr>
          <a:spLocks/>
        </xdr:cNvSpPr>
      </xdr:nvSpPr>
      <xdr:spPr>
        <a:xfrm>
          <a:off x="7305675" y="5724525"/>
          <a:ext cx="180975" cy="381000"/>
        </a:xfrm>
        <a:prstGeom prst="curvedRightArrow">
          <a:avLst>
            <a:gd name="adj1" fmla="val 22060"/>
            <a:gd name="adj2" fmla="val 43013"/>
            <a:gd name="adj3" fmla="val 25000"/>
          </a:avLst>
        </a:prstGeom>
        <a:solidFill>
          <a:srgbClr val="FF0000"/>
        </a:solid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10</xdr:col>
      <xdr:colOff>123825</xdr:colOff>
      <xdr:row>22</xdr:row>
      <xdr:rowOff>228600</xdr:rowOff>
    </xdr:from>
    <xdr:to>
      <xdr:col>11</xdr:col>
      <xdr:colOff>104775</xdr:colOff>
      <xdr:row>23</xdr:row>
      <xdr:rowOff>219075</xdr:rowOff>
    </xdr:to>
    <xdr:sp>
      <xdr:nvSpPr>
        <xdr:cNvPr id="11" name="円/楕円 31"/>
        <xdr:cNvSpPr>
          <a:spLocks/>
        </xdr:cNvSpPr>
      </xdr:nvSpPr>
      <xdr:spPr>
        <a:xfrm>
          <a:off x="7324725" y="5600700"/>
          <a:ext cx="647700" cy="22860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10</xdr:col>
      <xdr:colOff>28575</xdr:colOff>
      <xdr:row>17</xdr:row>
      <xdr:rowOff>85725</xdr:rowOff>
    </xdr:from>
    <xdr:to>
      <xdr:col>10</xdr:col>
      <xdr:colOff>180975</xdr:colOff>
      <xdr:row>18</xdr:row>
      <xdr:rowOff>228600</xdr:rowOff>
    </xdr:to>
    <xdr:sp>
      <xdr:nvSpPr>
        <xdr:cNvPr id="12" name="右カーブ矢印 36"/>
        <xdr:cNvSpPr>
          <a:spLocks/>
        </xdr:cNvSpPr>
      </xdr:nvSpPr>
      <xdr:spPr>
        <a:xfrm>
          <a:off x="7229475" y="4267200"/>
          <a:ext cx="161925" cy="381000"/>
        </a:xfrm>
        <a:prstGeom prst="curvedRightArrow">
          <a:avLst>
            <a:gd name="adj1" fmla="val 26638"/>
            <a:gd name="adj2" fmla="val 44157"/>
            <a:gd name="adj3" fmla="val 25000"/>
          </a:avLst>
        </a:prstGeom>
        <a:solidFill>
          <a:srgbClr val="FF0000"/>
        </a:solidFill>
        <a:ln w="31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0</xdr:colOff>
      <xdr:row>14</xdr:row>
      <xdr:rowOff>0</xdr:rowOff>
    </xdr:from>
    <xdr:to>
      <xdr:col>6</xdr:col>
      <xdr:colOff>9525</xdr:colOff>
      <xdr:row>15</xdr:row>
      <xdr:rowOff>9525</xdr:rowOff>
    </xdr:to>
    <xdr:sp>
      <xdr:nvSpPr>
        <xdr:cNvPr id="13" name="正方形/長方形 38"/>
        <xdr:cNvSpPr>
          <a:spLocks/>
        </xdr:cNvSpPr>
      </xdr:nvSpPr>
      <xdr:spPr>
        <a:xfrm>
          <a:off x="3829050" y="3467100"/>
          <a:ext cx="809625" cy="247650"/>
        </a:xfrm>
        <a:prstGeom prst="rect">
          <a:avLst/>
        </a:prstGeom>
        <a:noFill/>
        <a:ln w="28575" cmpd="sng">
          <a:solidFill>
            <a:srgbClr val="00B05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0</xdr:colOff>
      <xdr:row>42</xdr:row>
      <xdr:rowOff>19050</xdr:rowOff>
    </xdr:from>
    <xdr:to>
      <xdr:col>13</xdr:col>
      <xdr:colOff>19050</xdr:colOff>
      <xdr:row>43</xdr:row>
      <xdr:rowOff>19050</xdr:rowOff>
    </xdr:to>
    <xdr:sp>
      <xdr:nvSpPr>
        <xdr:cNvPr id="14" name="正方形/長方形 40"/>
        <xdr:cNvSpPr>
          <a:spLocks/>
        </xdr:cNvSpPr>
      </xdr:nvSpPr>
      <xdr:spPr>
        <a:xfrm>
          <a:off x="8534400" y="10153650"/>
          <a:ext cx="685800" cy="171450"/>
        </a:xfrm>
        <a:prstGeom prst="rect">
          <a:avLst/>
        </a:prstGeom>
        <a:noFill/>
        <a:ln w="25400" cmpd="sng">
          <a:solidFill>
            <a:srgbClr val="00B05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485775</xdr:colOff>
      <xdr:row>44</xdr:row>
      <xdr:rowOff>9525</xdr:rowOff>
    </xdr:from>
    <xdr:to>
      <xdr:col>14</xdr:col>
      <xdr:colOff>180975</xdr:colOff>
      <xdr:row>45</xdr:row>
      <xdr:rowOff>66675</xdr:rowOff>
    </xdr:to>
    <xdr:sp>
      <xdr:nvSpPr>
        <xdr:cNvPr id="15" name="四角形吹き出し 41"/>
        <xdr:cNvSpPr>
          <a:spLocks/>
        </xdr:cNvSpPr>
      </xdr:nvSpPr>
      <xdr:spPr>
        <a:xfrm>
          <a:off x="9020175" y="10487025"/>
          <a:ext cx="1323975" cy="381000"/>
        </a:xfrm>
        <a:prstGeom prst="wedgeRectCallout">
          <a:avLst>
            <a:gd name="adj1" fmla="val -63583"/>
            <a:gd name="adj2" fmla="val -87458"/>
          </a:avLst>
        </a:prstGeom>
        <a:solidFill>
          <a:srgbClr val="FFFFFF"/>
        </a:solidFill>
        <a:ln w="28575" cmpd="sng">
          <a:solidFill>
            <a:srgbClr val="00B050"/>
          </a:solidFill>
          <a:prstDash val="dash"/>
          <a:headEnd type="none"/>
          <a:tailEnd type="none"/>
        </a:ln>
      </xdr:spPr>
      <xdr:txBody>
        <a:bodyPr vertOverflow="clip" wrap="square" anchor="ctr"/>
        <a:p>
          <a:pPr algn="ctr">
            <a:defRPr/>
          </a:pPr>
          <a:r>
            <a:rPr lang="en-US" cap="none" sz="1200" b="0" i="0" u="none" baseline="0">
              <a:solidFill>
                <a:srgbClr val="000000"/>
              </a:solidFill>
            </a:rPr>
            <a:t>税込金額です</a:t>
          </a:r>
        </a:p>
      </xdr:txBody>
    </xdr:sp>
    <xdr:clientData/>
  </xdr:twoCellAnchor>
  <xdr:twoCellAnchor>
    <xdr:from>
      <xdr:col>4</xdr:col>
      <xdr:colOff>295275</xdr:colOff>
      <xdr:row>10</xdr:row>
      <xdr:rowOff>180975</xdr:rowOff>
    </xdr:from>
    <xdr:to>
      <xdr:col>6</xdr:col>
      <xdr:colOff>257175</xdr:colOff>
      <xdr:row>12</xdr:row>
      <xdr:rowOff>142875</xdr:rowOff>
    </xdr:to>
    <xdr:sp>
      <xdr:nvSpPr>
        <xdr:cNvPr id="16" name="四角形吹き出し 42"/>
        <xdr:cNvSpPr>
          <a:spLocks/>
        </xdr:cNvSpPr>
      </xdr:nvSpPr>
      <xdr:spPr>
        <a:xfrm>
          <a:off x="3028950" y="2695575"/>
          <a:ext cx="1857375" cy="438150"/>
        </a:xfrm>
        <a:prstGeom prst="wedgeRectCallout">
          <a:avLst>
            <a:gd name="adj1" fmla="val 17583"/>
            <a:gd name="adj2" fmla="val 120620"/>
          </a:avLst>
        </a:prstGeom>
        <a:solidFill>
          <a:srgbClr val="FFFFFF"/>
        </a:solidFill>
        <a:ln w="28575" cmpd="sng">
          <a:solidFill>
            <a:srgbClr val="00B050"/>
          </a:solidFill>
          <a:prstDash val="dash"/>
          <a:headEnd type="none"/>
          <a:tailEnd type="none"/>
        </a:ln>
      </xdr:spPr>
      <xdr:txBody>
        <a:bodyPr vertOverflow="clip" wrap="square" anchor="ctr"/>
        <a:p>
          <a:pPr algn="ctr">
            <a:defRPr/>
          </a:pPr>
          <a:r>
            <a:rPr lang="en-US" cap="none" sz="1200" b="0" i="0" u="none" baseline="0">
              <a:solidFill>
                <a:srgbClr val="000000"/>
              </a:solidFill>
            </a:rPr>
            <a:t>★</a:t>
          </a:r>
          <a:r>
            <a:rPr lang="en-US" cap="none" sz="1200" b="0" i="0" u="none" baseline="0">
              <a:solidFill>
                <a:srgbClr val="000000"/>
              </a:solidFill>
            </a:rPr>
            <a:t>税込金額を入力ください</a:t>
          </a:r>
        </a:p>
      </xdr:txBody>
    </xdr:sp>
    <xdr:clientData/>
  </xdr:twoCellAnchor>
  <xdr:twoCellAnchor>
    <xdr:from>
      <xdr:col>10</xdr:col>
      <xdr:colOff>561975</xdr:colOff>
      <xdr:row>9</xdr:row>
      <xdr:rowOff>95250</xdr:rowOff>
    </xdr:from>
    <xdr:to>
      <xdr:col>13</xdr:col>
      <xdr:colOff>104775</xdr:colOff>
      <xdr:row>12</xdr:row>
      <xdr:rowOff>133350</xdr:rowOff>
    </xdr:to>
    <xdr:sp>
      <xdr:nvSpPr>
        <xdr:cNvPr id="17" name="四角形吹き出し 19"/>
        <xdr:cNvSpPr>
          <a:spLocks/>
        </xdr:cNvSpPr>
      </xdr:nvSpPr>
      <xdr:spPr>
        <a:xfrm>
          <a:off x="7762875" y="2371725"/>
          <a:ext cx="1543050" cy="752475"/>
        </a:xfrm>
        <a:prstGeom prst="wedgeRectCallout">
          <a:avLst>
            <a:gd name="adj1" fmla="val -21555"/>
            <a:gd name="adj2" fmla="val 97402"/>
          </a:avLst>
        </a:prstGeom>
        <a:solidFill>
          <a:srgbClr val="FFFFFF"/>
        </a:solidFill>
        <a:ln w="28575" cmpd="sng">
          <a:solidFill>
            <a:srgbClr val="00B050"/>
          </a:solidFill>
          <a:prstDash val="dash"/>
          <a:headEnd type="none"/>
          <a:tailEnd type="none"/>
        </a:ln>
      </xdr:spPr>
      <xdr:txBody>
        <a:bodyPr vertOverflow="clip" wrap="square" anchor="ctr"/>
        <a:p>
          <a:pPr algn="l">
            <a:defRPr/>
          </a:pPr>
          <a:r>
            <a:rPr lang="en-US" cap="none" sz="1200" b="0" i="0" u="none" baseline="0">
              <a:solidFill>
                <a:srgbClr val="000000"/>
              </a:solidFill>
            </a:rPr>
            <a:t>（計算式）「</a:t>
          </a:r>
          <a:r>
            <a:rPr lang="en-US" cap="none" sz="1200" b="0" i="0" u="none" baseline="0">
              <a:solidFill>
                <a:srgbClr val="000000"/>
              </a:solidFill>
            </a:rPr>
            <a:t>時間数</a:t>
          </a:r>
          <a:r>
            <a:rPr lang="en-US" cap="none" sz="1200" b="0" i="0" u="none" baseline="0">
              <a:solidFill>
                <a:srgbClr val="000000"/>
              </a:solidFill>
            </a:rPr>
            <a:t>」</a:t>
          </a:r>
          <a:r>
            <a:rPr lang="en-US" cap="none" sz="1200" b="0" i="0" u="none" baseline="0">
              <a:solidFill>
                <a:srgbClr val="000000"/>
              </a:solidFill>
            </a:rPr>
            <a:t>を</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時間単位</a:t>
          </a:r>
          <a:r>
            <a:rPr lang="en-US" cap="none" sz="1200" b="0" i="0" u="none" baseline="0">
              <a:solidFill>
                <a:srgbClr val="000000"/>
              </a:solidFill>
            </a:rPr>
            <a:t>』</a:t>
          </a:r>
          <a:r>
            <a:rPr lang="en-US" cap="none" sz="1200" b="0" i="0" u="none" baseline="0">
              <a:solidFill>
                <a:srgbClr val="000000"/>
              </a:solidFill>
            </a:rPr>
            <a:t>で</a:t>
          </a:r>
          <a:r>
            <a:rPr lang="en-US" cap="none" sz="1200" b="0" i="0" u="none" baseline="0">
              <a:solidFill>
                <a:srgbClr val="000000"/>
              </a:solidFill>
            </a:rPr>
            <a:t>数値化</a:t>
          </a:r>
        </a:p>
      </xdr:txBody>
    </xdr:sp>
    <xdr:clientData/>
  </xdr:twoCellAnchor>
  <xdr:twoCellAnchor>
    <xdr:from>
      <xdr:col>12</xdr:col>
      <xdr:colOff>28575</xdr:colOff>
      <xdr:row>14</xdr:row>
      <xdr:rowOff>9525</xdr:rowOff>
    </xdr:from>
    <xdr:to>
      <xdr:col>13</xdr:col>
      <xdr:colOff>0</xdr:colOff>
      <xdr:row>14</xdr:row>
      <xdr:rowOff>228600</xdr:rowOff>
    </xdr:to>
    <xdr:sp>
      <xdr:nvSpPr>
        <xdr:cNvPr id="18" name="正方形/長方形 21"/>
        <xdr:cNvSpPr>
          <a:spLocks/>
        </xdr:cNvSpPr>
      </xdr:nvSpPr>
      <xdr:spPr>
        <a:xfrm>
          <a:off x="8562975" y="3476625"/>
          <a:ext cx="638175" cy="219075"/>
        </a:xfrm>
        <a:prstGeom prst="rect">
          <a:avLst/>
        </a:prstGeom>
        <a:noFill/>
        <a:ln w="25400" cmpd="sng">
          <a:solidFill>
            <a:srgbClr val="00B05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13</xdr:col>
      <xdr:colOff>190500</xdr:colOff>
      <xdr:row>9</xdr:row>
      <xdr:rowOff>85725</xdr:rowOff>
    </xdr:from>
    <xdr:to>
      <xdr:col>15</xdr:col>
      <xdr:colOff>219075</xdr:colOff>
      <xdr:row>12</xdr:row>
      <xdr:rowOff>123825</xdr:rowOff>
    </xdr:to>
    <xdr:sp>
      <xdr:nvSpPr>
        <xdr:cNvPr id="19" name="四角形吹き出し 23"/>
        <xdr:cNvSpPr>
          <a:spLocks/>
        </xdr:cNvSpPr>
      </xdr:nvSpPr>
      <xdr:spPr>
        <a:xfrm>
          <a:off x="9391650" y="2362200"/>
          <a:ext cx="1876425" cy="752475"/>
        </a:xfrm>
        <a:prstGeom prst="wedgeRectCallout">
          <a:avLst>
            <a:gd name="adj1" fmla="val -67254"/>
            <a:gd name="adj2" fmla="val 96148"/>
          </a:avLst>
        </a:prstGeom>
        <a:solidFill>
          <a:srgbClr val="FFFFFF"/>
        </a:solidFill>
        <a:ln w="28575" cmpd="sng">
          <a:solidFill>
            <a:srgbClr val="00B050"/>
          </a:solidFill>
          <a:prstDash val="dash"/>
          <a:headEnd type="none"/>
          <a:tailEnd type="none"/>
        </a:ln>
      </xdr:spPr>
      <xdr:txBody>
        <a:bodyPr vertOverflow="clip" wrap="square" anchor="ctr"/>
        <a:p>
          <a:pPr algn="l">
            <a:defRPr/>
          </a:pPr>
          <a:r>
            <a:rPr lang="en-US" cap="none" sz="1200" b="0" i="0" u="none" baseline="0">
              <a:solidFill>
                <a:srgbClr val="000000"/>
              </a:solidFill>
            </a:rPr>
            <a:t>（計算式）単価</a:t>
          </a:r>
          <a:r>
            <a:rPr lang="en-US" cap="none" sz="1200" b="0" i="0" u="none" baseline="0">
              <a:solidFill>
                <a:srgbClr val="000000"/>
              </a:solidFill>
            </a:rPr>
            <a:t>×</a:t>
          </a:r>
          <a:r>
            <a:rPr lang="en-US" cap="none" sz="1200" b="0" i="0" u="none" baseline="0">
              <a:solidFill>
                <a:srgbClr val="000000"/>
              </a:solidFill>
            </a:rPr>
            <a:t>計算時間</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小数点以下は切り捨て</a:t>
          </a:r>
        </a:p>
      </xdr:txBody>
    </xdr:sp>
    <xdr:clientData/>
  </xdr:twoCellAnchor>
  <xdr:twoCellAnchor>
    <xdr:from>
      <xdr:col>15</xdr:col>
      <xdr:colOff>228600</xdr:colOff>
      <xdr:row>44</xdr:row>
      <xdr:rowOff>47625</xdr:rowOff>
    </xdr:from>
    <xdr:to>
      <xdr:col>16</xdr:col>
      <xdr:colOff>419100</xdr:colOff>
      <xdr:row>45</xdr:row>
      <xdr:rowOff>76200</xdr:rowOff>
    </xdr:to>
    <xdr:sp>
      <xdr:nvSpPr>
        <xdr:cNvPr id="20" name="四角形吹き出し 24"/>
        <xdr:cNvSpPr>
          <a:spLocks/>
        </xdr:cNvSpPr>
      </xdr:nvSpPr>
      <xdr:spPr>
        <a:xfrm>
          <a:off x="11277600" y="10525125"/>
          <a:ext cx="2019300" cy="352425"/>
        </a:xfrm>
        <a:prstGeom prst="wedgeRectCallout">
          <a:avLst>
            <a:gd name="adj1" fmla="val 66958"/>
            <a:gd name="adj2" fmla="val -11972"/>
          </a:avLst>
        </a:prstGeom>
        <a:solidFill>
          <a:srgbClr val="FFFFFF"/>
        </a:solidFill>
        <a:ln w="28575" cmpd="sng">
          <a:solidFill>
            <a:srgbClr val="00B050"/>
          </a:solidFill>
          <a:prstDash val="dash"/>
          <a:headEnd type="none"/>
          <a:tailEnd type="none"/>
        </a:ln>
      </xdr:spPr>
      <xdr:txBody>
        <a:bodyPr vertOverflow="clip" wrap="square" anchor="ctr"/>
        <a:p>
          <a:pPr algn="ctr">
            <a:defRPr/>
          </a:pPr>
          <a:r>
            <a:rPr lang="en-US" cap="none" sz="1200" b="0" i="0" u="none" baseline="0">
              <a:solidFill>
                <a:srgbClr val="000000"/>
              </a:solidFill>
            </a:rPr>
            <a:t>本書類の「枚数／総枚数」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2:R46"/>
  <sheetViews>
    <sheetView showGridLines="0" zoomScale="85" zoomScaleNormal="85" zoomScaleSheetLayoutView="70" zoomScalePageLayoutView="70" workbookViewId="0" topLeftCell="A25">
      <selection activeCell="A19" sqref="A19"/>
    </sheetView>
  </sheetViews>
  <sheetFormatPr defaultColWidth="9.140625" defaultRowHeight="15"/>
  <cols>
    <col min="1" max="1" width="1.7109375" style="0" customWidth="1"/>
    <col min="2" max="2" width="12.140625" style="0" customWidth="1"/>
    <col min="3" max="3" width="17.140625" style="0" customWidth="1"/>
    <col min="4" max="4" width="10.00390625" style="0" customWidth="1"/>
    <col min="5" max="5" width="16.421875" style="0" customWidth="1"/>
    <col min="6" max="6" width="12.00390625" style="0" customWidth="1"/>
    <col min="7" max="8" width="9.28125" style="0" bestFit="1" customWidth="1"/>
    <col min="9" max="13" width="10.00390625" style="0" customWidth="1"/>
    <col min="14" max="14" width="14.421875" style="0" customWidth="1"/>
    <col min="15" max="15" width="13.28125" style="0" customWidth="1"/>
    <col min="16" max="16" width="27.421875" style="0" customWidth="1"/>
    <col min="17" max="17" width="10.00390625" style="0" customWidth="1"/>
    <col min="18" max="18" width="12.8515625" style="0" customWidth="1"/>
    <col min="19" max="19" width="1.421875" style="0" customWidth="1"/>
  </cols>
  <sheetData>
    <row r="2" ht="18" customHeight="1">
      <c r="E2" s="22" t="s">
        <v>36</v>
      </c>
    </row>
    <row r="3" ht="18" customHeight="1">
      <c r="E3" s="60" t="s">
        <v>46</v>
      </c>
    </row>
    <row r="4" ht="18" customHeight="1">
      <c r="E4" s="22" t="s">
        <v>50</v>
      </c>
    </row>
    <row r="5" ht="18" customHeight="1">
      <c r="E5" s="23" t="s">
        <v>44</v>
      </c>
    </row>
    <row r="6" spans="1:18" ht="15" customHeight="1">
      <c r="A6" s="21"/>
      <c r="B6" s="21"/>
      <c r="C6" s="21"/>
      <c r="D6" s="21"/>
      <c r="E6" s="21"/>
      <c r="F6" s="21"/>
      <c r="G6" s="21"/>
      <c r="H6" s="21"/>
      <c r="I6" s="21"/>
      <c r="J6" s="21"/>
      <c r="K6" s="21"/>
      <c r="L6" s="21"/>
      <c r="M6" s="21"/>
      <c r="N6" s="21"/>
      <c r="O6" s="21"/>
      <c r="P6" s="21"/>
      <c r="Q6" s="21"/>
      <c r="R6" s="21"/>
    </row>
    <row r="7" spans="2:17" ht="45" customHeight="1">
      <c r="B7" s="15" t="s">
        <v>27</v>
      </c>
      <c r="C7" s="1"/>
      <c r="D7" s="1"/>
      <c r="J7" s="24"/>
      <c r="P7" s="83" t="s">
        <v>28</v>
      </c>
      <c r="Q7" s="83"/>
    </row>
    <row r="8" spans="16:17" ht="13.5">
      <c r="P8" s="83"/>
      <c r="Q8" s="83"/>
    </row>
    <row r="9" spans="5:9" ht="18.75" customHeight="1">
      <c r="E9" s="2"/>
      <c r="F9" s="64" t="s">
        <v>26</v>
      </c>
      <c r="G9" s="64" t="s">
        <v>0</v>
      </c>
      <c r="H9" s="64" t="s">
        <v>1</v>
      </c>
      <c r="I9" s="64" t="s">
        <v>2</v>
      </c>
    </row>
    <row r="10" spans="5:9" ht="18.75" customHeight="1">
      <c r="E10" s="2" t="s">
        <v>3</v>
      </c>
      <c r="F10" s="3"/>
      <c r="G10" s="3"/>
      <c r="H10" s="3"/>
      <c r="I10" s="3"/>
    </row>
    <row r="11" ht="18.75" customHeight="1">
      <c r="I11" s="20"/>
    </row>
    <row r="12" spans="2:10" ht="18.75" customHeight="1">
      <c r="B12" s="25" t="s">
        <v>43</v>
      </c>
      <c r="C12" s="4"/>
      <c r="D12" s="4"/>
      <c r="E12" s="5"/>
      <c r="F12" s="5"/>
      <c r="G12" s="5"/>
      <c r="H12" s="5"/>
      <c r="I12" s="5"/>
      <c r="J12" s="5"/>
    </row>
    <row r="13" ht="18.75" customHeight="1"/>
    <row r="14" spans="2:18" ht="18.75" customHeight="1">
      <c r="B14" s="6"/>
      <c r="C14" s="7"/>
      <c r="D14" s="84" t="s">
        <v>4</v>
      </c>
      <c r="E14" s="85"/>
      <c r="F14" s="85"/>
      <c r="G14" s="85" t="s">
        <v>5</v>
      </c>
      <c r="H14" s="85"/>
      <c r="I14" s="85"/>
      <c r="J14" s="85"/>
      <c r="K14" s="86"/>
      <c r="L14" s="8"/>
      <c r="M14" s="7"/>
      <c r="N14" s="9"/>
      <c r="O14" s="85" t="s">
        <v>6</v>
      </c>
      <c r="P14" s="85"/>
      <c r="Q14" s="85" t="s">
        <v>7</v>
      </c>
      <c r="R14" s="85"/>
    </row>
    <row r="15" spans="2:18" ht="18.75" customHeight="1">
      <c r="B15" s="10" t="s">
        <v>8</v>
      </c>
      <c r="C15" s="11" t="s">
        <v>9</v>
      </c>
      <c r="D15" s="63" t="s">
        <v>10</v>
      </c>
      <c r="E15" s="64" t="s">
        <v>11</v>
      </c>
      <c r="F15" s="64" t="s">
        <v>12</v>
      </c>
      <c r="G15" s="64" t="s">
        <v>13</v>
      </c>
      <c r="H15" s="64" t="s">
        <v>14</v>
      </c>
      <c r="I15" s="64" t="s">
        <v>15</v>
      </c>
      <c r="J15" s="64" t="s">
        <v>16</v>
      </c>
      <c r="K15" s="65" t="s">
        <v>17</v>
      </c>
      <c r="L15" s="10" t="s">
        <v>18</v>
      </c>
      <c r="M15" s="11" t="s">
        <v>19</v>
      </c>
      <c r="N15" s="12" t="s">
        <v>20</v>
      </c>
      <c r="O15" s="13" t="s">
        <v>21</v>
      </c>
      <c r="P15" s="13" t="s">
        <v>22</v>
      </c>
      <c r="Q15" s="13" t="s">
        <v>23</v>
      </c>
      <c r="R15" s="13" t="s">
        <v>24</v>
      </c>
    </row>
    <row r="16" spans="2:18" ht="18.75" customHeight="1">
      <c r="B16" s="43">
        <v>41429</v>
      </c>
      <c r="C16" s="27" t="s">
        <v>37</v>
      </c>
      <c r="D16" s="28" t="s">
        <v>30</v>
      </c>
      <c r="E16" s="29" t="s">
        <v>38</v>
      </c>
      <c r="F16" s="30">
        <v>8400</v>
      </c>
      <c r="G16" s="31">
        <v>0.375</v>
      </c>
      <c r="H16" s="31"/>
      <c r="I16" s="31"/>
      <c r="J16" s="31">
        <v>0.5416666666666666</v>
      </c>
      <c r="K16" s="32">
        <f>J16-G16-(I16-H16)</f>
        <v>0.16666666666666663</v>
      </c>
      <c r="L16" s="33">
        <f>K16*24</f>
        <v>3.999999999999999</v>
      </c>
      <c r="M16" s="34">
        <f aca="true" t="shared" si="0" ref="M16:M25">ROUNDDOWN(L16*F16,0)</f>
        <v>33600</v>
      </c>
      <c r="N16" s="35" t="s">
        <v>42</v>
      </c>
      <c r="O16" s="35" t="s">
        <v>51</v>
      </c>
      <c r="P16" s="35" t="s">
        <v>32</v>
      </c>
      <c r="Q16" s="36" t="s">
        <v>29</v>
      </c>
      <c r="R16" s="36" t="s">
        <v>40</v>
      </c>
    </row>
    <row r="17" spans="2:18" ht="18.75" customHeight="1">
      <c r="B17" s="43">
        <v>41435</v>
      </c>
      <c r="C17" s="27" t="s">
        <v>37</v>
      </c>
      <c r="D17" s="28" t="s">
        <v>30</v>
      </c>
      <c r="E17" s="29" t="s">
        <v>38</v>
      </c>
      <c r="F17" s="30">
        <v>8400</v>
      </c>
      <c r="G17" s="31">
        <v>0.375</v>
      </c>
      <c r="H17" s="37"/>
      <c r="I17" s="37"/>
      <c r="J17" s="31">
        <v>0.5416666666666666</v>
      </c>
      <c r="K17" s="32">
        <f aca="true" t="shared" si="1" ref="K17:K42">J17-G17-(I17-H17)</f>
        <v>0.16666666666666663</v>
      </c>
      <c r="L17" s="33">
        <f>K17*24</f>
        <v>3.999999999999999</v>
      </c>
      <c r="M17" s="34">
        <f t="shared" si="0"/>
        <v>33600</v>
      </c>
      <c r="N17" s="38" t="s">
        <v>37</v>
      </c>
      <c r="O17" s="35" t="s">
        <v>53</v>
      </c>
      <c r="P17" s="35" t="s">
        <v>33</v>
      </c>
      <c r="Q17" s="36" t="s">
        <v>29</v>
      </c>
      <c r="R17" s="36" t="s">
        <v>40</v>
      </c>
    </row>
    <row r="18" spans="2:18" ht="18.75" customHeight="1">
      <c r="B18" s="43">
        <v>41438</v>
      </c>
      <c r="C18" s="27" t="s">
        <v>37</v>
      </c>
      <c r="D18" s="28" t="s">
        <v>30</v>
      </c>
      <c r="E18" s="29" t="s">
        <v>38</v>
      </c>
      <c r="F18" s="30">
        <v>8400</v>
      </c>
      <c r="G18" s="31">
        <v>0.375</v>
      </c>
      <c r="H18" s="31">
        <v>0.5</v>
      </c>
      <c r="I18" s="31">
        <v>0.53125</v>
      </c>
      <c r="J18" s="31">
        <v>0.7083333333333334</v>
      </c>
      <c r="K18" s="44">
        <f t="shared" si="1"/>
        <v>0.30208333333333337</v>
      </c>
      <c r="L18" s="45">
        <f>K18*24</f>
        <v>7.250000000000001</v>
      </c>
      <c r="M18" s="46">
        <f t="shared" si="0"/>
        <v>60900</v>
      </c>
      <c r="N18" s="38" t="s">
        <v>37</v>
      </c>
      <c r="O18" s="35" t="s">
        <v>53</v>
      </c>
      <c r="P18" s="35" t="s">
        <v>34</v>
      </c>
      <c r="Q18" s="36" t="s">
        <v>29</v>
      </c>
      <c r="R18" s="36" t="s">
        <v>40</v>
      </c>
    </row>
    <row r="19" spans="2:18" ht="18.75" customHeight="1">
      <c r="B19" s="47"/>
      <c r="C19" s="48"/>
      <c r="D19" s="49"/>
      <c r="E19" s="50"/>
      <c r="F19" s="51">
        <v>8400</v>
      </c>
      <c r="G19" s="52">
        <v>0.375</v>
      </c>
      <c r="H19" s="52">
        <v>0.5</v>
      </c>
      <c r="I19" s="52">
        <v>0.53125</v>
      </c>
      <c r="J19" s="52">
        <v>0.7083333333333334</v>
      </c>
      <c r="K19" s="53">
        <v>0.2916666666666667</v>
      </c>
      <c r="L19" s="54">
        <v>7</v>
      </c>
      <c r="M19" s="59">
        <f t="shared" si="0"/>
        <v>58800</v>
      </c>
      <c r="N19" s="55"/>
      <c r="O19" s="55"/>
      <c r="P19" s="55"/>
      <c r="Q19" s="56"/>
      <c r="R19" s="56"/>
    </row>
    <row r="20" spans="2:18" ht="18.75" customHeight="1">
      <c r="B20" s="43">
        <v>41443</v>
      </c>
      <c r="C20" s="27" t="s">
        <v>37</v>
      </c>
      <c r="D20" s="28" t="s">
        <v>30</v>
      </c>
      <c r="E20" s="29" t="s">
        <v>38</v>
      </c>
      <c r="F20" s="30">
        <v>8400</v>
      </c>
      <c r="G20" s="31">
        <v>0.5416666666666666</v>
      </c>
      <c r="H20" s="37"/>
      <c r="I20" s="37"/>
      <c r="J20" s="31">
        <v>0.625</v>
      </c>
      <c r="K20" s="32">
        <f>J20-G20-(I20-H20)</f>
        <v>0.08333333333333337</v>
      </c>
      <c r="L20" s="33">
        <f aca="true" t="shared" si="2" ref="L20:L25">K20*24</f>
        <v>2.000000000000001</v>
      </c>
      <c r="M20" s="34">
        <f t="shared" si="0"/>
        <v>16800</v>
      </c>
      <c r="N20" s="35" t="s">
        <v>35</v>
      </c>
      <c r="O20" s="35" t="s">
        <v>52</v>
      </c>
      <c r="P20" s="35" t="s">
        <v>31</v>
      </c>
      <c r="Q20" s="36" t="s">
        <v>29</v>
      </c>
      <c r="R20" s="36" t="s">
        <v>40</v>
      </c>
    </row>
    <row r="21" spans="2:18" ht="18.75" customHeight="1">
      <c r="B21" s="43">
        <v>41429</v>
      </c>
      <c r="C21" s="27" t="s">
        <v>37</v>
      </c>
      <c r="D21" s="28" t="s">
        <v>45</v>
      </c>
      <c r="E21" s="29" t="s">
        <v>39</v>
      </c>
      <c r="F21" s="30">
        <v>5250</v>
      </c>
      <c r="G21" s="31">
        <v>0.375</v>
      </c>
      <c r="H21" s="31"/>
      <c r="I21" s="31"/>
      <c r="J21" s="31">
        <v>0.5416666666666666</v>
      </c>
      <c r="K21" s="32">
        <f>J21-G21-(I21-H21)</f>
        <v>0.16666666666666663</v>
      </c>
      <c r="L21" s="33">
        <f t="shared" si="2"/>
        <v>3.999999999999999</v>
      </c>
      <c r="M21" s="34">
        <f t="shared" si="0"/>
        <v>21000</v>
      </c>
      <c r="N21" s="35" t="s">
        <v>41</v>
      </c>
      <c r="O21" s="35" t="s">
        <v>51</v>
      </c>
      <c r="P21" s="35" t="s">
        <v>32</v>
      </c>
      <c r="Q21" s="36" t="s">
        <v>29</v>
      </c>
      <c r="R21" s="36" t="s">
        <v>40</v>
      </c>
    </row>
    <row r="22" spans="2:18" ht="18.75" customHeight="1">
      <c r="B22" s="43">
        <v>41435</v>
      </c>
      <c r="C22" s="27" t="s">
        <v>37</v>
      </c>
      <c r="D22" s="28" t="s">
        <v>45</v>
      </c>
      <c r="E22" s="29" t="s">
        <v>39</v>
      </c>
      <c r="F22" s="30">
        <v>5250</v>
      </c>
      <c r="G22" s="31">
        <v>0.375</v>
      </c>
      <c r="H22" s="37"/>
      <c r="I22" s="37"/>
      <c r="J22" s="31">
        <v>0.5416666666666666</v>
      </c>
      <c r="K22" s="32">
        <f>J22-G22-(I22-H22)</f>
        <v>0.16666666666666663</v>
      </c>
      <c r="L22" s="33">
        <f t="shared" si="2"/>
        <v>3.999999999999999</v>
      </c>
      <c r="M22" s="34">
        <f t="shared" si="0"/>
        <v>21000</v>
      </c>
      <c r="N22" s="38" t="s">
        <v>37</v>
      </c>
      <c r="O22" s="35" t="s">
        <v>53</v>
      </c>
      <c r="P22" s="35" t="s">
        <v>33</v>
      </c>
      <c r="Q22" s="36" t="s">
        <v>29</v>
      </c>
      <c r="R22" s="36" t="s">
        <v>40</v>
      </c>
    </row>
    <row r="23" spans="2:18" ht="18.75" customHeight="1">
      <c r="B23" s="43">
        <v>41438</v>
      </c>
      <c r="C23" s="27" t="s">
        <v>37</v>
      </c>
      <c r="D23" s="28" t="s">
        <v>45</v>
      </c>
      <c r="E23" s="29" t="s">
        <v>39</v>
      </c>
      <c r="F23" s="30">
        <v>5250</v>
      </c>
      <c r="G23" s="31">
        <v>0.5416666666666666</v>
      </c>
      <c r="H23" s="31"/>
      <c r="I23" s="31"/>
      <c r="J23" s="31">
        <v>0.75</v>
      </c>
      <c r="K23" s="32">
        <f>J23-G23-(I23-H23)</f>
        <v>0.20833333333333337</v>
      </c>
      <c r="L23" s="33">
        <f t="shared" si="2"/>
        <v>5.000000000000001</v>
      </c>
      <c r="M23" s="34">
        <f t="shared" si="0"/>
        <v>26250</v>
      </c>
      <c r="N23" s="38" t="s">
        <v>37</v>
      </c>
      <c r="O23" s="35" t="s">
        <v>53</v>
      </c>
      <c r="P23" s="35" t="s">
        <v>34</v>
      </c>
      <c r="Q23" s="36" t="s">
        <v>29</v>
      </c>
      <c r="R23" s="36" t="s">
        <v>40</v>
      </c>
    </row>
    <row r="24" spans="2:18" ht="18.75" customHeight="1">
      <c r="B24" s="43">
        <v>41439</v>
      </c>
      <c r="C24" s="27" t="s">
        <v>37</v>
      </c>
      <c r="D24" s="28" t="s">
        <v>45</v>
      </c>
      <c r="E24" s="29" t="s">
        <v>39</v>
      </c>
      <c r="F24" s="30">
        <v>5250</v>
      </c>
      <c r="G24" s="31">
        <v>0.5416666666666666</v>
      </c>
      <c r="H24" s="37"/>
      <c r="I24" s="37"/>
      <c r="J24" s="31">
        <v>0.7430555555555555</v>
      </c>
      <c r="K24" s="44">
        <f>J24-G24-(I24-H24)</f>
        <v>0.20138888888888884</v>
      </c>
      <c r="L24" s="45">
        <f t="shared" si="2"/>
        <v>4.833333333333332</v>
      </c>
      <c r="M24" s="46">
        <f t="shared" si="0"/>
        <v>25375</v>
      </c>
      <c r="N24" s="38" t="s">
        <v>37</v>
      </c>
      <c r="O24" s="35" t="s">
        <v>53</v>
      </c>
      <c r="P24" s="35" t="s">
        <v>34</v>
      </c>
      <c r="Q24" s="36" t="s">
        <v>29</v>
      </c>
      <c r="R24" s="36" t="s">
        <v>40</v>
      </c>
    </row>
    <row r="25" spans="2:18" ht="18.75" customHeight="1">
      <c r="B25" s="57"/>
      <c r="C25" s="58"/>
      <c r="D25" s="49"/>
      <c r="E25" s="49"/>
      <c r="F25" s="51">
        <v>5250</v>
      </c>
      <c r="G25" s="52">
        <v>0.5416666666666666</v>
      </c>
      <c r="H25" s="52"/>
      <c r="I25" s="52"/>
      <c r="J25" s="52">
        <v>0.7430555555555555</v>
      </c>
      <c r="K25" s="53">
        <v>0.1875</v>
      </c>
      <c r="L25" s="54">
        <f t="shared" si="2"/>
        <v>4.5</v>
      </c>
      <c r="M25" s="59">
        <f t="shared" si="0"/>
        <v>23625</v>
      </c>
      <c r="N25" s="55"/>
      <c r="O25" s="55"/>
      <c r="P25" s="55"/>
      <c r="Q25" s="56"/>
      <c r="R25" s="56"/>
    </row>
    <row r="26" spans="2:18" ht="18.75" customHeight="1">
      <c r="B26" s="26"/>
      <c r="C26" s="39"/>
      <c r="D26" s="28"/>
      <c r="E26" s="28"/>
      <c r="F26" s="30"/>
      <c r="G26" s="31"/>
      <c r="H26" s="31"/>
      <c r="I26" s="31"/>
      <c r="J26" s="31"/>
      <c r="K26" s="32">
        <f t="shared" si="1"/>
        <v>0</v>
      </c>
      <c r="L26" s="33">
        <f aca="true" t="shared" si="3" ref="L26:L42">K26*24</f>
        <v>0</v>
      </c>
      <c r="M26" s="34">
        <f aca="true" t="shared" si="4" ref="M26:M42">ROUNDDOWN(L26*F26,0)</f>
        <v>0</v>
      </c>
      <c r="N26" s="35"/>
      <c r="O26" s="35"/>
      <c r="P26" s="35"/>
      <c r="Q26" s="36"/>
      <c r="R26" s="36"/>
    </row>
    <row r="27" spans="2:18" ht="18.75" customHeight="1">
      <c r="B27" s="26"/>
      <c r="C27" s="39"/>
      <c r="D27" s="28"/>
      <c r="E27" s="28"/>
      <c r="F27" s="30"/>
      <c r="G27" s="31"/>
      <c r="H27" s="31"/>
      <c r="I27" s="31"/>
      <c r="J27" s="31"/>
      <c r="K27" s="32">
        <f t="shared" si="1"/>
        <v>0</v>
      </c>
      <c r="L27" s="33">
        <f t="shared" si="3"/>
        <v>0</v>
      </c>
      <c r="M27" s="34">
        <f t="shared" si="4"/>
        <v>0</v>
      </c>
      <c r="N27" s="35"/>
      <c r="O27" s="35"/>
      <c r="P27" s="35"/>
      <c r="Q27" s="36"/>
      <c r="R27" s="36"/>
    </row>
    <row r="28" spans="2:18" ht="18.75" customHeight="1">
      <c r="B28" s="26"/>
      <c r="C28" s="39"/>
      <c r="D28" s="28"/>
      <c r="E28" s="28"/>
      <c r="F28" s="30"/>
      <c r="G28" s="31"/>
      <c r="H28" s="31"/>
      <c r="I28" s="31"/>
      <c r="J28" s="31"/>
      <c r="K28" s="32">
        <f t="shared" si="1"/>
        <v>0</v>
      </c>
      <c r="L28" s="33">
        <f t="shared" si="3"/>
        <v>0</v>
      </c>
      <c r="M28" s="34">
        <f t="shared" si="4"/>
        <v>0</v>
      </c>
      <c r="N28" s="35"/>
      <c r="O28" s="35"/>
      <c r="P28" s="35"/>
      <c r="Q28" s="36"/>
      <c r="R28" s="36"/>
    </row>
    <row r="29" spans="2:18" ht="18.75" customHeight="1">
      <c r="B29" s="26"/>
      <c r="C29" s="39"/>
      <c r="D29" s="28"/>
      <c r="E29" s="28"/>
      <c r="F29" s="30"/>
      <c r="G29" s="31"/>
      <c r="H29" s="31"/>
      <c r="I29" s="31"/>
      <c r="J29" s="31"/>
      <c r="K29" s="32">
        <f t="shared" si="1"/>
        <v>0</v>
      </c>
      <c r="L29" s="33">
        <f t="shared" si="3"/>
        <v>0</v>
      </c>
      <c r="M29" s="34">
        <f t="shared" si="4"/>
        <v>0</v>
      </c>
      <c r="N29" s="35"/>
      <c r="O29" s="35"/>
      <c r="P29" s="35"/>
      <c r="Q29" s="36"/>
      <c r="R29" s="36"/>
    </row>
    <row r="30" spans="2:18" ht="18.75" customHeight="1">
      <c r="B30" s="26"/>
      <c r="C30" s="39"/>
      <c r="D30" s="28"/>
      <c r="E30" s="28"/>
      <c r="F30" s="30"/>
      <c r="G30" s="31"/>
      <c r="H30" s="31"/>
      <c r="I30" s="31"/>
      <c r="J30" s="31"/>
      <c r="K30" s="32">
        <f t="shared" si="1"/>
        <v>0</v>
      </c>
      <c r="L30" s="33">
        <f t="shared" si="3"/>
        <v>0</v>
      </c>
      <c r="M30" s="34">
        <f t="shared" si="4"/>
        <v>0</v>
      </c>
      <c r="N30" s="35"/>
      <c r="O30" s="35"/>
      <c r="P30" s="35"/>
      <c r="Q30" s="36"/>
      <c r="R30" s="36"/>
    </row>
    <row r="31" spans="2:18" ht="18.75" customHeight="1">
      <c r="B31" s="26"/>
      <c r="C31" s="39"/>
      <c r="D31" s="28"/>
      <c r="E31" s="28"/>
      <c r="F31" s="30"/>
      <c r="G31" s="31"/>
      <c r="H31" s="31"/>
      <c r="I31" s="31"/>
      <c r="J31" s="31"/>
      <c r="K31" s="32">
        <f t="shared" si="1"/>
        <v>0</v>
      </c>
      <c r="L31" s="33">
        <f t="shared" si="3"/>
        <v>0</v>
      </c>
      <c r="M31" s="34">
        <f t="shared" si="4"/>
        <v>0</v>
      </c>
      <c r="N31" s="35"/>
      <c r="O31" s="35"/>
      <c r="P31" s="35"/>
      <c r="Q31" s="36"/>
      <c r="R31" s="36"/>
    </row>
    <row r="32" spans="2:18" ht="18.75" customHeight="1">
      <c r="B32" s="26"/>
      <c r="C32" s="39"/>
      <c r="D32" s="28"/>
      <c r="E32" s="28"/>
      <c r="F32" s="30"/>
      <c r="G32" s="31"/>
      <c r="H32" s="31"/>
      <c r="I32" s="31"/>
      <c r="J32" s="31"/>
      <c r="K32" s="32">
        <f t="shared" si="1"/>
        <v>0</v>
      </c>
      <c r="L32" s="33">
        <f t="shared" si="3"/>
        <v>0</v>
      </c>
      <c r="M32" s="34">
        <f t="shared" si="4"/>
        <v>0</v>
      </c>
      <c r="N32" s="35"/>
      <c r="O32" s="35"/>
      <c r="P32" s="35"/>
      <c r="Q32" s="36"/>
      <c r="R32" s="36"/>
    </row>
    <row r="33" spans="2:18" ht="18.75" customHeight="1">
      <c r="B33" s="26"/>
      <c r="C33" s="39"/>
      <c r="D33" s="28"/>
      <c r="E33" s="28"/>
      <c r="F33" s="30"/>
      <c r="G33" s="31"/>
      <c r="H33" s="31"/>
      <c r="I33" s="31"/>
      <c r="J33" s="31"/>
      <c r="K33" s="32">
        <f t="shared" si="1"/>
        <v>0</v>
      </c>
      <c r="L33" s="33">
        <f t="shared" si="3"/>
        <v>0</v>
      </c>
      <c r="M33" s="34">
        <f t="shared" si="4"/>
        <v>0</v>
      </c>
      <c r="N33" s="35"/>
      <c r="O33" s="35"/>
      <c r="P33" s="35"/>
      <c r="Q33" s="36"/>
      <c r="R33" s="36"/>
    </row>
    <row r="34" spans="2:18" ht="18.75" customHeight="1">
      <c r="B34" s="26"/>
      <c r="C34" s="39"/>
      <c r="D34" s="28"/>
      <c r="E34" s="28"/>
      <c r="F34" s="30"/>
      <c r="G34" s="31"/>
      <c r="H34" s="31"/>
      <c r="I34" s="31"/>
      <c r="J34" s="31"/>
      <c r="K34" s="32">
        <f t="shared" si="1"/>
        <v>0</v>
      </c>
      <c r="L34" s="33">
        <f t="shared" si="3"/>
        <v>0</v>
      </c>
      <c r="M34" s="34">
        <f t="shared" si="4"/>
        <v>0</v>
      </c>
      <c r="N34" s="35"/>
      <c r="O34" s="35"/>
      <c r="P34" s="35"/>
      <c r="Q34" s="36"/>
      <c r="R34" s="36"/>
    </row>
    <row r="35" spans="2:18" ht="18.75" customHeight="1">
      <c r="B35" s="26"/>
      <c r="C35" s="39"/>
      <c r="D35" s="28"/>
      <c r="E35" s="28"/>
      <c r="F35" s="30"/>
      <c r="G35" s="31"/>
      <c r="H35" s="31"/>
      <c r="I35" s="31"/>
      <c r="J35" s="31"/>
      <c r="K35" s="32">
        <f t="shared" si="1"/>
        <v>0</v>
      </c>
      <c r="L35" s="33">
        <f t="shared" si="3"/>
        <v>0</v>
      </c>
      <c r="M35" s="34">
        <f t="shared" si="4"/>
        <v>0</v>
      </c>
      <c r="N35" s="35"/>
      <c r="O35" s="35"/>
      <c r="P35" s="35"/>
      <c r="Q35" s="36"/>
      <c r="R35" s="36"/>
    </row>
    <row r="36" spans="2:18" ht="18.75" customHeight="1">
      <c r="B36" s="26"/>
      <c r="C36" s="39"/>
      <c r="D36" s="28"/>
      <c r="E36" s="28"/>
      <c r="F36" s="30"/>
      <c r="G36" s="31"/>
      <c r="H36" s="31"/>
      <c r="I36" s="31"/>
      <c r="J36" s="31"/>
      <c r="K36" s="32">
        <f t="shared" si="1"/>
        <v>0</v>
      </c>
      <c r="L36" s="33">
        <f t="shared" si="3"/>
        <v>0</v>
      </c>
      <c r="M36" s="34">
        <f t="shared" si="4"/>
        <v>0</v>
      </c>
      <c r="N36" s="35"/>
      <c r="O36" s="35"/>
      <c r="P36" s="35"/>
      <c r="Q36" s="36"/>
      <c r="R36" s="36"/>
    </row>
    <row r="37" spans="2:18" ht="18.75" customHeight="1">
      <c r="B37" s="26"/>
      <c r="C37" s="39"/>
      <c r="D37" s="28"/>
      <c r="E37" s="28"/>
      <c r="F37" s="30"/>
      <c r="G37" s="31"/>
      <c r="H37" s="31"/>
      <c r="I37" s="31"/>
      <c r="J37" s="31"/>
      <c r="K37" s="32">
        <f t="shared" si="1"/>
        <v>0</v>
      </c>
      <c r="L37" s="33">
        <f t="shared" si="3"/>
        <v>0</v>
      </c>
      <c r="M37" s="34">
        <f t="shared" si="4"/>
        <v>0</v>
      </c>
      <c r="N37" s="35"/>
      <c r="O37" s="35"/>
      <c r="P37" s="35"/>
      <c r="Q37" s="36"/>
      <c r="R37" s="36"/>
    </row>
    <row r="38" spans="2:18" ht="18.75" customHeight="1">
      <c r="B38" s="26"/>
      <c r="C38" s="39"/>
      <c r="D38" s="28"/>
      <c r="E38" s="28"/>
      <c r="F38" s="30"/>
      <c r="G38" s="31"/>
      <c r="H38" s="31"/>
      <c r="I38" s="31"/>
      <c r="J38" s="31"/>
      <c r="K38" s="32">
        <f t="shared" si="1"/>
        <v>0</v>
      </c>
      <c r="L38" s="33">
        <f t="shared" si="3"/>
        <v>0</v>
      </c>
      <c r="M38" s="34">
        <f t="shared" si="4"/>
        <v>0</v>
      </c>
      <c r="N38" s="35"/>
      <c r="O38" s="35"/>
      <c r="P38" s="35"/>
      <c r="Q38" s="36"/>
      <c r="R38" s="36"/>
    </row>
    <row r="39" spans="2:18" ht="18.75" customHeight="1">
      <c r="B39" s="26"/>
      <c r="C39" s="39"/>
      <c r="D39" s="28"/>
      <c r="E39" s="28"/>
      <c r="F39" s="30"/>
      <c r="G39" s="31"/>
      <c r="H39" s="31"/>
      <c r="I39" s="31"/>
      <c r="J39" s="31"/>
      <c r="K39" s="32">
        <f t="shared" si="1"/>
        <v>0</v>
      </c>
      <c r="L39" s="33">
        <f t="shared" si="3"/>
        <v>0</v>
      </c>
      <c r="M39" s="34">
        <f t="shared" si="4"/>
        <v>0</v>
      </c>
      <c r="N39" s="35"/>
      <c r="O39" s="35"/>
      <c r="P39" s="35"/>
      <c r="Q39" s="36"/>
      <c r="R39" s="36"/>
    </row>
    <row r="40" spans="2:18" ht="18.75" customHeight="1">
      <c r="B40" s="26"/>
      <c r="C40" s="39"/>
      <c r="D40" s="28"/>
      <c r="E40" s="28"/>
      <c r="F40" s="30"/>
      <c r="G40" s="31"/>
      <c r="H40" s="31"/>
      <c r="I40" s="31"/>
      <c r="J40" s="31"/>
      <c r="K40" s="32">
        <f t="shared" si="1"/>
        <v>0</v>
      </c>
      <c r="L40" s="33">
        <f t="shared" si="3"/>
        <v>0</v>
      </c>
      <c r="M40" s="34">
        <f t="shared" si="4"/>
        <v>0</v>
      </c>
      <c r="N40" s="35"/>
      <c r="O40" s="35"/>
      <c r="P40" s="35"/>
      <c r="Q40" s="36"/>
      <c r="R40" s="36"/>
    </row>
    <row r="41" spans="2:18" ht="18.75" customHeight="1">
      <c r="B41" s="26"/>
      <c r="C41" s="39"/>
      <c r="D41" s="28"/>
      <c r="E41" s="28"/>
      <c r="F41" s="30"/>
      <c r="G41" s="31"/>
      <c r="H41" s="31"/>
      <c r="I41" s="31"/>
      <c r="J41" s="31"/>
      <c r="K41" s="32">
        <f t="shared" si="1"/>
        <v>0</v>
      </c>
      <c r="L41" s="33">
        <f t="shared" si="3"/>
        <v>0</v>
      </c>
      <c r="M41" s="34">
        <f t="shared" si="4"/>
        <v>0</v>
      </c>
      <c r="N41" s="35"/>
      <c r="O41" s="35"/>
      <c r="P41" s="35"/>
      <c r="Q41" s="36"/>
      <c r="R41" s="36"/>
    </row>
    <row r="42" spans="2:18" ht="18.75" customHeight="1">
      <c r="B42" s="26"/>
      <c r="C42" s="39"/>
      <c r="D42" s="28"/>
      <c r="E42" s="28"/>
      <c r="F42" s="30"/>
      <c r="G42" s="31"/>
      <c r="H42" s="31"/>
      <c r="I42" s="31"/>
      <c r="J42" s="31"/>
      <c r="K42" s="32">
        <f t="shared" si="1"/>
        <v>0</v>
      </c>
      <c r="L42" s="33">
        <f t="shared" si="3"/>
        <v>0</v>
      </c>
      <c r="M42" s="34">
        <f t="shared" si="4"/>
        <v>0</v>
      </c>
      <c r="N42" s="35"/>
      <c r="O42" s="35"/>
      <c r="P42" s="35"/>
      <c r="Q42" s="36"/>
      <c r="R42" s="36"/>
    </row>
    <row r="43" spans="2:18" ht="13.5">
      <c r="B43" s="40"/>
      <c r="C43" s="40"/>
      <c r="D43" s="40"/>
      <c r="E43" s="40"/>
      <c r="F43" s="40"/>
      <c r="G43" s="40"/>
      <c r="H43" s="40"/>
      <c r="I43" s="40"/>
      <c r="J43" s="40"/>
      <c r="K43" s="41" t="s">
        <v>25</v>
      </c>
      <c r="L43" s="42">
        <f>SUM(L16:L17,L20:L23,L25:L42,L19)</f>
        <v>34.5</v>
      </c>
      <c r="M43" s="35">
        <f>ROUNDDOWN(SUM(M16:M17,M19:M23,M25:M42),0)</f>
        <v>234675</v>
      </c>
      <c r="N43" s="40"/>
      <c r="O43" s="40"/>
      <c r="P43" s="40"/>
      <c r="Q43" s="40"/>
      <c r="R43" s="40"/>
    </row>
    <row r="44" ht="13.5">
      <c r="M44" s="14"/>
    </row>
    <row r="45" ht="25.5" customHeight="1">
      <c r="R45" s="81" t="s">
        <v>49</v>
      </c>
    </row>
    <row r="46" ht="27" customHeight="1">
      <c r="R46" s="80"/>
    </row>
  </sheetData>
  <sheetProtection selectLockedCells="1" selectUnlockedCells="1"/>
  <mergeCells count="5">
    <mergeCell ref="P7:Q8"/>
    <mergeCell ref="D14:F14"/>
    <mergeCell ref="G14:K14"/>
    <mergeCell ref="O14:P14"/>
    <mergeCell ref="Q14:R14"/>
  </mergeCells>
  <printOptions horizontalCentered="1" verticalCentered="1"/>
  <pageMargins left="0.3937007874015748" right="0.4330708661417323" top="0.47" bottom="0.52" header="0.31496062992125984" footer="0.31496062992125984"/>
  <pageSetup horizontalDpi="600" verticalDpi="600" orientation="landscape" paperSize="9" scale="65" r:id="rId2"/>
  <colBreaks count="1" manualBreakCount="1">
    <brk id="18" min="5" max="43" man="1"/>
  </colBreaks>
  <drawing r:id="rId1"/>
</worksheet>
</file>

<file path=xl/worksheets/sheet2.xml><?xml version="1.0" encoding="utf-8"?>
<worksheet xmlns="http://schemas.openxmlformats.org/spreadsheetml/2006/main" xmlns:r="http://schemas.openxmlformats.org/officeDocument/2006/relationships">
  <sheetPr>
    <tabColor rgb="FF00B050"/>
  </sheetPr>
  <dimension ref="B2:R44"/>
  <sheetViews>
    <sheetView showGridLines="0" tabSelected="1" view="pageBreakPreview" zoomScale="70" zoomScaleNormal="85" zoomScaleSheetLayoutView="70" zoomScalePageLayoutView="70" workbookViewId="0" topLeftCell="A1">
      <selection activeCell="L15" sqref="L15"/>
    </sheetView>
  </sheetViews>
  <sheetFormatPr defaultColWidth="9.140625" defaultRowHeight="15"/>
  <cols>
    <col min="1" max="1" width="0.85546875" style="0" customWidth="1"/>
    <col min="2" max="2" width="12.140625" style="0" customWidth="1"/>
    <col min="3" max="3" width="15.7109375" style="0" customWidth="1"/>
    <col min="4" max="4" width="10.00390625" style="0" customWidth="1"/>
    <col min="5" max="5" width="16.421875" style="0" customWidth="1"/>
    <col min="6" max="6" width="13.421875" style="0" bestFit="1" customWidth="1"/>
    <col min="7" max="8" width="9.28125" style="0" bestFit="1" customWidth="1"/>
    <col min="9" max="14" width="10.00390625" style="0" customWidth="1"/>
    <col min="15" max="15" width="19.00390625" style="0" customWidth="1"/>
    <col min="16" max="16" width="27.421875" style="0" customWidth="1"/>
    <col min="17" max="17" width="10.00390625" style="0" customWidth="1"/>
    <col min="18" max="18" width="12.8515625" style="0" customWidth="1"/>
    <col min="19" max="19" width="1.421875" style="0" customWidth="1"/>
  </cols>
  <sheetData>
    <row r="2" spans="2:17" ht="27" customHeight="1">
      <c r="B2" s="15" t="s">
        <v>27</v>
      </c>
      <c r="C2" s="1"/>
      <c r="D2" s="1"/>
      <c r="P2" s="87" t="s">
        <v>54</v>
      </c>
      <c r="Q2" s="87"/>
    </row>
    <row r="3" spans="16:17" ht="13.5">
      <c r="P3" s="87"/>
      <c r="Q3" s="87"/>
    </row>
    <row r="4" spans="5:9" ht="18.75" customHeight="1">
      <c r="E4" s="2"/>
      <c r="F4" s="17" t="s">
        <v>26</v>
      </c>
      <c r="G4" s="17" t="s">
        <v>0</v>
      </c>
      <c r="H4" s="17" t="s">
        <v>1</v>
      </c>
      <c r="I4" s="17" t="s">
        <v>2</v>
      </c>
    </row>
    <row r="5" spans="5:9" ht="18.75" customHeight="1">
      <c r="E5" s="2" t="s">
        <v>3</v>
      </c>
      <c r="F5" s="3"/>
      <c r="G5" s="3"/>
      <c r="H5" s="3"/>
      <c r="I5" s="3"/>
    </row>
    <row r="6" ht="18.75" customHeight="1">
      <c r="I6" s="20"/>
    </row>
    <row r="7" spans="2:10" ht="18.75" customHeight="1">
      <c r="B7" s="66"/>
      <c r="C7" s="66"/>
      <c r="D7" s="66"/>
      <c r="E7" s="5"/>
      <c r="F7" s="5"/>
      <c r="G7" s="5"/>
      <c r="H7" s="5"/>
      <c r="I7" s="5"/>
      <c r="J7" s="5"/>
    </row>
    <row r="8" ht="18.75" customHeight="1"/>
    <row r="9" spans="2:18" ht="18.75" customHeight="1">
      <c r="B9" s="6"/>
      <c r="C9" s="7"/>
      <c r="D9" s="84" t="s">
        <v>4</v>
      </c>
      <c r="E9" s="85"/>
      <c r="F9" s="85"/>
      <c r="G9" s="85" t="s">
        <v>5</v>
      </c>
      <c r="H9" s="85"/>
      <c r="I9" s="85"/>
      <c r="J9" s="85"/>
      <c r="K9" s="86"/>
      <c r="L9" s="8"/>
      <c r="M9" s="7"/>
      <c r="N9" s="9"/>
      <c r="O9" s="85" t="s">
        <v>6</v>
      </c>
      <c r="P9" s="85"/>
      <c r="Q9" s="85" t="s">
        <v>7</v>
      </c>
      <c r="R9" s="85"/>
    </row>
    <row r="10" spans="2:18" ht="18.75" customHeight="1">
      <c r="B10" s="10" t="s">
        <v>8</v>
      </c>
      <c r="C10" s="11" t="s">
        <v>9</v>
      </c>
      <c r="D10" s="16" t="s">
        <v>10</v>
      </c>
      <c r="E10" s="17" t="s">
        <v>11</v>
      </c>
      <c r="F10" s="17" t="s">
        <v>12</v>
      </c>
      <c r="G10" s="17" t="s">
        <v>13</v>
      </c>
      <c r="H10" s="17" t="s">
        <v>14</v>
      </c>
      <c r="I10" s="17" t="s">
        <v>15</v>
      </c>
      <c r="J10" s="17" t="s">
        <v>16</v>
      </c>
      <c r="K10" s="18" t="s">
        <v>17</v>
      </c>
      <c r="L10" s="10" t="s">
        <v>18</v>
      </c>
      <c r="M10" s="11" t="s">
        <v>19</v>
      </c>
      <c r="N10" s="12" t="s">
        <v>20</v>
      </c>
      <c r="O10" s="13" t="s">
        <v>21</v>
      </c>
      <c r="P10" s="13" t="s">
        <v>22</v>
      </c>
      <c r="Q10" s="13" t="s">
        <v>23</v>
      </c>
      <c r="R10" s="13" t="s">
        <v>24</v>
      </c>
    </row>
    <row r="11" spans="2:18" ht="18.75" customHeight="1">
      <c r="B11" s="67"/>
      <c r="C11" s="68"/>
      <c r="D11" s="69"/>
      <c r="E11" s="69"/>
      <c r="F11" s="70"/>
      <c r="G11" s="71"/>
      <c r="H11" s="71"/>
      <c r="I11" s="71"/>
      <c r="J11" s="71"/>
      <c r="K11" s="79">
        <f>J11-G11-(I11-H11)</f>
        <v>0</v>
      </c>
      <c r="L11" s="77">
        <f>K11*24</f>
        <v>0</v>
      </c>
      <c r="M11" s="78">
        <f>ROUNDDOWN(L11*F11,1)</f>
        <v>0</v>
      </c>
      <c r="N11" s="74"/>
      <c r="O11" s="74"/>
      <c r="P11" s="74"/>
      <c r="Q11" s="75"/>
      <c r="R11" s="75"/>
    </row>
    <row r="12" spans="2:18" ht="18.75" customHeight="1">
      <c r="B12" s="67"/>
      <c r="C12" s="68"/>
      <c r="D12" s="69"/>
      <c r="E12" s="69"/>
      <c r="F12" s="70"/>
      <c r="G12" s="71"/>
      <c r="H12" s="72"/>
      <c r="I12" s="72"/>
      <c r="J12" s="71"/>
      <c r="K12" s="79">
        <f>J12-G12-(I12-H12)</f>
        <v>0</v>
      </c>
      <c r="L12" s="77">
        <f>K12*24</f>
        <v>0</v>
      </c>
      <c r="M12" s="78">
        <f>ROUNDDOWN(L12*F12,1)</f>
        <v>0</v>
      </c>
      <c r="N12" s="76"/>
      <c r="O12" s="74"/>
      <c r="P12" s="74"/>
      <c r="Q12" s="75"/>
      <c r="R12" s="75"/>
    </row>
    <row r="13" spans="2:18" ht="18.75" customHeight="1">
      <c r="B13" s="67"/>
      <c r="C13" s="68"/>
      <c r="D13" s="69"/>
      <c r="E13" s="69"/>
      <c r="F13" s="70"/>
      <c r="G13" s="71"/>
      <c r="H13" s="71"/>
      <c r="I13" s="71"/>
      <c r="J13" s="71"/>
      <c r="K13" s="79">
        <f aca="true" t="shared" si="0" ref="K13:K37">J13-G13-(I13-H13)</f>
        <v>0</v>
      </c>
      <c r="L13" s="77">
        <f aca="true" t="shared" si="1" ref="L13:L37">K13*24</f>
        <v>0</v>
      </c>
      <c r="M13" s="78">
        <f aca="true" t="shared" si="2" ref="M13:M31">ROUNDDOWN(L13*F13,1)</f>
        <v>0</v>
      </c>
      <c r="N13" s="76"/>
      <c r="O13" s="74"/>
      <c r="P13" s="74"/>
      <c r="Q13" s="75"/>
      <c r="R13" s="75"/>
    </row>
    <row r="14" spans="2:18" ht="18.75" customHeight="1">
      <c r="B14" s="67"/>
      <c r="C14" s="68"/>
      <c r="D14" s="69"/>
      <c r="E14" s="69"/>
      <c r="F14" s="70"/>
      <c r="G14" s="71"/>
      <c r="H14" s="72"/>
      <c r="I14" s="72"/>
      <c r="J14" s="71"/>
      <c r="K14" s="79">
        <f t="shared" si="0"/>
        <v>0</v>
      </c>
      <c r="L14" s="77">
        <f t="shared" si="1"/>
        <v>0</v>
      </c>
      <c r="M14" s="78">
        <f t="shared" si="2"/>
        <v>0</v>
      </c>
      <c r="N14" s="74"/>
      <c r="O14" s="74"/>
      <c r="P14" s="74"/>
      <c r="Q14" s="75"/>
      <c r="R14" s="75"/>
    </row>
    <row r="15" spans="2:18" ht="18.75" customHeight="1">
      <c r="B15" s="67"/>
      <c r="C15" s="68"/>
      <c r="D15" s="69"/>
      <c r="E15" s="69"/>
      <c r="F15" s="70"/>
      <c r="G15" s="71"/>
      <c r="H15" s="71"/>
      <c r="I15" s="71"/>
      <c r="J15" s="71"/>
      <c r="K15" s="79">
        <f t="shared" si="0"/>
        <v>0</v>
      </c>
      <c r="L15" s="77">
        <f t="shared" si="1"/>
        <v>0</v>
      </c>
      <c r="M15" s="78">
        <f t="shared" si="2"/>
        <v>0</v>
      </c>
      <c r="N15" s="74"/>
      <c r="O15" s="74"/>
      <c r="P15" s="74"/>
      <c r="Q15" s="75"/>
      <c r="R15" s="75"/>
    </row>
    <row r="16" spans="2:18" ht="18.75" customHeight="1">
      <c r="B16" s="67"/>
      <c r="C16" s="68"/>
      <c r="D16" s="69"/>
      <c r="E16" s="69"/>
      <c r="F16" s="70"/>
      <c r="G16" s="71"/>
      <c r="H16" s="72"/>
      <c r="I16" s="72"/>
      <c r="J16" s="71"/>
      <c r="K16" s="79">
        <f t="shared" si="0"/>
        <v>0</v>
      </c>
      <c r="L16" s="77">
        <f t="shared" si="1"/>
        <v>0</v>
      </c>
      <c r="M16" s="78">
        <f t="shared" si="2"/>
        <v>0</v>
      </c>
      <c r="N16" s="76"/>
      <c r="O16" s="74"/>
      <c r="P16" s="74"/>
      <c r="Q16" s="75"/>
      <c r="R16" s="75"/>
    </row>
    <row r="17" spans="2:18" ht="18.75" customHeight="1">
      <c r="B17" s="67"/>
      <c r="C17" s="68"/>
      <c r="D17" s="69"/>
      <c r="E17" s="69"/>
      <c r="F17" s="70"/>
      <c r="G17" s="71"/>
      <c r="H17" s="71"/>
      <c r="I17" s="71"/>
      <c r="J17" s="71"/>
      <c r="K17" s="79">
        <f t="shared" si="0"/>
        <v>0</v>
      </c>
      <c r="L17" s="77">
        <f t="shared" si="1"/>
        <v>0</v>
      </c>
      <c r="M17" s="78">
        <f t="shared" si="2"/>
        <v>0</v>
      </c>
      <c r="N17" s="76"/>
      <c r="O17" s="74"/>
      <c r="P17" s="74"/>
      <c r="Q17" s="75"/>
      <c r="R17" s="75"/>
    </row>
    <row r="18" spans="2:18" ht="18.75" customHeight="1">
      <c r="B18" s="67"/>
      <c r="C18" s="68"/>
      <c r="D18" s="69"/>
      <c r="E18" s="69"/>
      <c r="F18" s="70"/>
      <c r="G18" s="71"/>
      <c r="H18" s="72"/>
      <c r="I18" s="72"/>
      <c r="J18" s="71"/>
      <c r="K18" s="79">
        <f t="shared" si="0"/>
        <v>0</v>
      </c>
      <c r="L18" s="77">
        <f t="shared" si="1"/>
        <v>0</v>
      </c>
      <c r="M18" s="78">
        <f t="shared" si="2"/>
        <v>0</v>
      </c>
      <c r="N18" s="76"/>
      <c r="O18" s="74"/>
      <c r="P18" s="74"/>
      <c r="Q18" s="75"/>
      <c r="R18" s="75"/>
    </row>
    <row r="19" spans="2:18" ht="18.75" customHeight="1">
      <c r="B19" s="67"/>
      <c r="C19" s="73"/>
      <c r="D19" s="69"/>
      <c r="E19" s="69"/>
      <c r="F19" s="70"/>
      <c r="G19" s="71"/>
      <c r="H19" s="71"/>
      <c r="I19" s="71"/>
      <c r="J19" s="71"/>
      <c r="K19" s="79">
        <f t="shared" si="0"/>
        <v>0</v>
      </c>
      <c r="L19" s="77">
        <f t="shared" si="1"/>
        <v>0</v>
      </c>
      <c r="M19" s="78">
        <f t="shared" si="2"/>
        <v>0</v>
      </c>
      <c r="N19" s="74"/>
      <c r="O19" s="74"/>
      <c r="P19" s="74"/>
      <c r="Q19" s="75"/>
      <c r="R19" s="75"/>
    </row>
    <row r="20" spans="2:18" ht="18.75" customHeight="1">
      <c r="B20" s="67"/>
      <c r="C20" s="73"/>
      <c r="D20" s="69"/>
      <c r="E20" s="69"/>
      <c r="F20" s="70"/>
      <c r="G20" s="71"/>
      <c r="H20" s="71"/>
      <c r="I20" s="71"/>
      <c r="J20" s="71"/>
      <c r="K20" s="79">
        <f t="shared" si="0"/>
        <v>0</v>
      </c>
      <c r="L20" s="77">
        <f t="shared" si="1"/>
        <v>0</v>
      </c>
      <c r="M20" s="78">
        <f t="shared" si="2"/>
        <v>0</v>
      </c>
      <c r="N20" s="74"/>
      <c r="O20" s="74"/>
      <c r="P20" s="74"/>
      <c r="Q20" s="75"/>
      <c r="R20" s="75"/>
    </row>
    <row r="21" spans="2:18" ht="18.75" customHeight="1">
      <c r="B21" s="67"/>
      <c r="C21" s="73"/>
      <c r="D21" s="69"/>
      <c r="E21" s="69"/>
      <c r="F21" s="70"/>
      <c r="G21" s="71"/>
      <c r="H21" s="71"/>
      <c r="I21" s="71"/>
      <c r="J21" s="71"/>
      <c r="K21" s="79">
        <f t="shared" si="0"/>
        <v>0</v>
      </c>
      <c r="L21" s="77">
        <f t="shared" si="1"/>
        <v>0</v>
      </c>
      <c r="M21" s="78">
        <f t="shared" si="2"/>
        <v>0</v>
      </c>
      <c r="N21" s="74"/>
      <c r="O21" s="74"/>
      <c r="P21" s="74"/>
      <c r="Q21" s="75"/>
      <c r="R21" s="75"/>
    </row>
    <row r="22" spans="2:18" ht="18.75" customHeight="1">
      <c r="B22" s="67"/>
      <c r="C22" s="73"/>
      <c r="D22" s="69"/>
      <c r="E22" s="69"/>
      <c r="F22" s="70"/>
      <c r="G22" s="71"/>
      <c r="H22" s="71"/>
      <c r="I22" s="71"/>
      <c r="J22" s="71"/>
      <c r="K22" s="79">
        <f t="shared" si="0"/>
        <v>0</v>
      </c>
      <c r="L22" s="77">
        <f t="shared" si="1"/>
        <v>0</v>
      </c>
      <c r="M22" s="78">
        <f t="shared" si="2"/>
        <v>0</v>
      </c>
      <c r="N22" s="74"/>
      <c r="O22" s="74"/>
      <c r="P22" s="74"/>
      <c r="Q22" s="75"/>
      <c r="R22" s="75"/>
    </row>
    <row r="23" spans="2:18" ht="18.75" customHeight="1">
      <c r="B23" s="67"/>
      <c r="C23" s="73"/>
      <c r="D23" s="69"/>
      <c r="E23" s="69"/>
      <c r="F23" s="70"/>
      <c r="G23" s="71"/>
      <c r="H23" s="71"/>
      <c r="I23" s="71"/>
      <c r="J23" s="71"/>
      <c r="K23" s="79">
        <f t="shared" si="0"/>
        <v>0</v>
      </c>
      <c r="L23" s="77">
        <f t="shared" si="1"/>
        <v>0</v>
      </c>
      <c r="M23" s="78">
        <f t="shared" si="2"/>
        <v>0</v>
      </c>
      <c r="N23" s="74"/>
      <c r="O23" s="74"/>
      <c r="P23" s="74"/>
      <c r="Q23" s="75"/>
      <c r="R23" s="75"/>
    </row>
    <row r="24" spans="2:18" ht="18.75" customHeight="1">
      <c r="B24" s="67"/>
      <c r="C24" s="73"/>
      <c r="D24" s="69"/>
      <c r="E24" s="69"/>
      <c r="F24" s="70"/>
      <c r="G24" s="71"/>
      <c r="H24" s="71"/>
      <c r="I24" s="71"/>
      <c r="J24" s="71"/>
      <c r="K24" s="79">
        <f t="shared" si="0"/>
        <v>0</v>
      </c>
      <c r="L24" s="77">
        <f t="shared" si="1"/>
        <v>0</v>
      </c>
      <c r="M24" s="78">
        <f t="shared" si="2"/>
        <v>0</v>
      </c>
      <c r="N24" s="74"/>
      <c r="O24" s="74"/>
      <c r="P24" s="74"/>
      <c r="Q24" s="75"/>
      <c r="R24" s="75"/>
    </row>
    <row r="25" spans="2:18" ht="18.75" customHeight="1">
      <c r="B25" s="67"/>
      <c r="C25" s="73"/>
      <c r="D25" s="69"/>
      <c r="E25" s="69"/>
      <c r="F25" s="70"/>
      <c r="G25" s="71"/>
      <c r="H25" s="71"/>
      <c r="I25" s="71"/>
      <c r="J25" s="71"/>
      <c r="K25" s="79">
        <f t="shared" si="0"/>
        <v>0</v>
      </c>
      <c r="L25" s="77">
        <f t="shared" si="1"/>
        <v>0</v>
      </c>
      <c r="M25" s="78">
        <f t="shared" si="2"/>
        <v>0</v>
      </c>
      <c r="N25" s="74"/>
      <c r="O25" s="74"/>
      <c r="P25" s="74"/>
      <c r="Q25" s="75"/>
      <c r="R25" s="75"/>
    </row>
    <row r="26" spans="2:18" ht="18.75" customHeight="1">
      <c r="B26" s="67"/>
      <c r="C26" s="73"/>
      <c r="D26" s="69"/>
      <c r="E26" s="69"/>
      <c r="F26" s="70"/>
      <c r="G26" s="71"/>
      <c r="H26" s="71"/>
      <c r="I26" s="71"/>
      <c r="J26" s="71"/>
      <c r="K26" s="79">
        <f t="shared" si="0"/>
        <v>0</v>
      </c>
      <c r="L26" s="77">
        <f t="shared" si="1"/>
        <v>0</v>
      </c>
      <c r="M26" s="78">
        <f t="shared" si="2"/>
        <v>0</v>
      </c>
      <c r="N26" s="74"/>
      <c r="O26" s="74"/>
      <c r="P26" s="74"/>
      <c r="Q26" s="75"/>
      <c r="R26" s="75"/>
    </row>
    <row r="27" spans="2:18" ht="18.75" customHeight="1">
      <c r="B27" s="67"/>
      <c r="C27" s="73"/>
      <c r="D27" s="69"/>
      <c r="E27" s="69"/>
      <c r="F27" s="70"/>
      <c r="G27" s="71"/>
      <c r="H27" s="71"/>
      <c r="I27" s="71"/>
      <c r="J27" s="71"/>
      <c r="K27" s="79">
        <f t="shared" si="0"/>
        <v>0</v>
      </c>
      <c r="L27" s="77">
        <f t="shared" si="1"/>
        <v>0</v>
      </c>
      <c r="M27" s="78">
        <f t="shared" si="2"/>
        <v>0</v>
      </c>
      <c r="N27" s="74"/>
      <c r="O27" s="74"/>
      <c r="P27" s="74"/>
      <c r="Q27" s="75"/>
      <c r="R27" s="75"/>
    </row>
    <row r="28" spans="2:18" ht="18.75" customHeight="1">
      <c r="B28" s="67"/>
      <c r="C28" s="73"/>
      <c r="D28" s="69"/>
      <c r="E28" s="69"/>
      <c r="F28" s="70"/>
      <c r="G28" s="71"/>
      <c r="H28" s="71"/>
      <c r="I28" s="71"/>
      <c r="J28" s="71"/>
      <c r="K28" s="79">
        <f t="shared" si="0"/>
        <v>0</v>
      </c>
      <c r="L28" s="77">
        <f t="shared" si="1"/>
        <v>0</v>
      </c>
      <c r="M28" s="78">
        <f t="shared" si="2"/>
        <v>0</v>
      </c>
      <c r="N28" s="74"/>
      <c r="O28" s="74"/>
      <c r="P28" s="74"/>
      <c r="Q28" s="75"/>
      <c r="R28" s="75"/>
    </row>
    <row r="29" spans="2:18" ht="18.75" customHeight="1">
      <c r="B29" s="67"/>
      <c r="C29" s="73"/>
      <c r="D29" s="69"/>
      <c r="E29" s="69"/>
      <c r="F29" s="70"/>
      <c r="G29" s="71"/>
      <c r="H29" s="71"/>
      <c r="I29" s="71"/>
      <c r="J29" s="71"/>
      <c r="K29" s="79">
        <f t="shared" si="0"/>
        <v>0</v>
      </c>
      <c r="L29" s="77">
        <f t="shared" si="1"/>
        <v>0</v>
      </c>
      <c r="M29" s="78">
        <f t="shared" si="2"/>
        <v>0</v>
      </c>
      <c r="N29" s="74"/>
      <c r="O29" s="74"/>
      <c r="P29" s="74"/>
      <c r="Q29" s="75"/>
      <c r="R29" s="75"/>
    </row>
    <row r="30" spans="2:18" ht="18.75" customHeight="1">
      <c r="B30" s="67"/>
      <c r="C30" s="73"/>
      <c r="D30" s="69"/>
      <c r="E30" s="69"/>
      <c r="F30" s="70"/>
      <c r="G30" s="71"/>
      <c r="H30" s="71"/>
      <c r="I30" s="71"/>
      <c r="J30" s="71"/>
      <c r="K30" s="79">
        <f t="shared" si="0"/>
        <v>0</v>
      </c>
      <c r="L30" s="77">
        <f t="shared" si="1"/>
        <v>0</v>
      </c>
      <c r="M30" s="78">
        <f t="shared" si="2"/>
        <v>0</v>
      </c>
      <c r="N30" s="74"/>
      <c r="O30" s="74"/>
      <c r="P30" s="74"/>
      <c r="Q30" s="75"/>
      <c r="R30" s="75"/>
    </row>
    <row r="31" spans="2:18" ht="18.75" customHeight="1">
      <c r="B31" s="67"/>
      <c r="C31" s="73"/>
      <c r="D31" s="69"/>
      <c r="E31" s="69"/>
      <c r="F31" s="70"/>
      <c r="G31" s="71"/>
      <c r="H31" s="71"/>
      <c r="I31" s="71"/>
      <c r="J31" s="71"/>
      <c r="K31" s="79">
        <f t="shared" si="0"/>
        <v>0</v>
      </c>
      <c r="L31" s="77">
        <f t="shared" si="1"/>
        <v>0</v>
      </c>
      <c r="M31" s="78">
        <f t="shared" si="2"/>
        <v>0</v>
      </c>
      <c r="N31" s="74"/>
      <c r="O31" s="74"/>
      <c r="P31" s="74"/>
      <c r="Q31" s="75"/>
      <c r="R31" s="75"/>
    </row>
    <row r="32" spans="2:18" ht="18.75" customHeight="1">
      <c r="B32" s="67"/>
      <c r="C32" s="73"/>
      <c r="D32" s="69"/>
      <c r="E32" s="69"/>
      <c r="F32" s="70"/>
      <c r="G32" s="71"/>
      <c r="H32" s="71"/>
      <c r="I32" s="71"/>
      <c r="J32" s="71"/>
      <c r="K32" s="79">
        <f t="shared" si="0"/>
        <v>0</v>
      </c>
      <c r="L32" s="77">
        <f t="shared" si="1"/>
        <v>0</v>
      </c>
      <c r="M32" s="78">
        <f aca="true" t="shared" si="3" ref="M32:M37">ROUNDDOWN(L32*F32,1)</f>
        <v>0</v>
      </c>
      <c r="N32" s="74"/>
      <c r="O32" s="74"/>
      <c r="P32" s="74"/>
      <c r="Q32" s="75"/>
      <c r="R32" s="75"/>
    </row>
    <row r="33" spans="2:18" ht="18.75" customHeight="1">
      <c r="B33" s="67"/>
      <c r="C33" s="73"/>
      <c r="D33" s="69"/>
      <c r="E33" s="69"/>
      <c r="F33" s="70"/>
      <c r="G33" s="71"/>
      <c r="H33" s="71"/>
      <c r="I33" s="71"/>
      <c r="J33" s="71"/>
      <c r="K33" s="79">
        <f t="shared" si="0"/>
        <v>0</v>
      </c>
      <c r="L33" s="77">
        <f t="shared" si="1"/>
        <v>0</v>
      </c>
      <c r="M33" s="78">
        <f t="shared" si="3"/>
        <v>0</v>
      </c>
      <c r="N33" s="74"/>
      <c r="O33" s="74"/>
      <c r="P33" s="74"/>
      <c r="Q33" s="75"/>
      <c r="R33" s="75"/>
    </row>
    <row r="34" spans="2:18" ht="18.75" customHeight="1">
      <c r="B34" s="67"/>
      <c r="C34" s="73"/>
      <c r="D34" s="69"/>
      <c r="E34" s="69"/>
      <c r="F34" s="70"/>
      <c r="G34" s="71"/>
      <c r="H34" s="71"/>
      <c r="I34" s="71"/>
      <c r="J34" s="71"/>
      <c r="K34" s="79">
        <f t="shared" si="0"/>
        <v>0</v>
      </c>
      <c r="L34" s="77">
        <f t="shared" si="1"/>
        <v>0</v>
      </c>
      <c r="M34" s="78">
        <f t="shared" si="3"/>
        <v>0</v>
      </c>
      <c r="N34" s="74"/>
      <c r="O34" s="74"/>
      <c r="P34" s="74"/>
      <c r="Q34" s="75"/>
      <c r="R34" s="75"/>
    </row>
    <row r="35" spans="2:18" ht="18.75" customHeight="1">
      <c r="B35" s="67"/>
      <c r="C35" s="73"/>
      <c r="D35" s="69"/>
      <c r="E35" s="69"/>
      <c r="F35" s="70"/>
      <c r="G35" s="71"/>
      <c r="H35" s="71"/>
      <c r="I35" s="71"/>
      <c r="J35" s="71"/>
      <c r="K35" s="79">
        <f t="shared" si="0"/>
        <v>0</v>
      </c>
      <c r="L35" s="77">
        <f t="shared" si="1"/>
        <v>0</v>
      </c>
      <c r="M35" s="78">
        <f t="shared" si="3"/>
        <v>0</v>
      </c>
      <c r="N35" s="74"/>
      <c r="O35" s="74"/>
      <c r="P35" s="74"/>
      <c r="Q35" s="75"/>
      <c r="R35" s="75"/>
    </row>
    <row r="36" spans="2:18" ht="18.75" customHeight="1">
      <c r="B36" s="67"/>
      <c r="C36" s="73"/>
      <c r="D36" s="69"/>
      <c r="E36" s="69"/>
      <c r="F36" s="70"/>
      <c r="G36" s="71"/>
      <c r="H36" s="71"/>
      <c r="I36" s="71"/>
      <c r="J36" s="71"/>
      <c r="K36" s="79">
        <f t="shared" si="0"/>
        <v>0</v>
      </c>
      <c r="L36" s="77">
        <f t="shared" si="1"/>
        <v>0</v>
      </c>
      <c r="M36" s="78">
        <f t="shared" si="3"/>
        <v>0</v>
      </c>
      <c r="N36" s="74"/>
      <c r="O36" s="74"/>
      <c r="P36" s="74"/>
      <c r="Q36" s="75"/>
      <c r="R36" s="75"/>
    </row>
    <row r="37" spans="2:18" ht="18.75" customHeight="1">
      <c r="B37" s="67"/>
      <c r="C37" s="73"/>
      <c r="D37" s="69"/>
      <c r="E37" s="69"/>
      <c r="F37" s="70"/>
      <c r="G37" s="71"/>
      <c r="H37" s="71"/>
      <c r="I37" s="71"/>
      <c r="J37" s="71"/>
      <c r="K37" s="79">
        <f t="shared" si="0"/>
        <v>0</v>
      </c>
      <c r="L37" s="77">
        <f t="shared" si="1"/>
        <v>0</v>
      </c>
      <c r="M37" s="78">
        <f t="shared" si="3"/>
        <v>0</v>
      </c>
      <c r="N37" s="74"/>
      <c r="O37" s="74"/>
      <c r="P37" s="74"/>
      <c r="Q37" s="75"/>
      <c r="R37" s="75"/>
    </row>
    <row r="38" spans="11:13" ht="13.5">
      <c r="K38" s="61" t="s">
        <v>25</v>
      </c>
      <c r="L38" s="19">
        <f>SUM(L11:L37)</f>
        <v>0</v>
      </c>
      <c r="M38" s="62">
        <f>ROUNDDOWN(SUM(M11:M37),1)</f>
        <v>0</v>
      </c>
    </row>
    <row r="39" ht="13.5">
      <c r="M39" s="14"/>
    </row>
    <row r="40" ht="13.5">
      <c r="M40" s="14"/>
    </row>
    <row r="42" ht="17.25">
      <c r="R42" s="82" t="s">
        <v>47</v>
      </c>
    </row>
    <row r="43" ht="21.75" customHeight="1"/>
    <row r="44" ht="30" customHeight="1">
      <c r="R44" s="80" t="s">
        <v>48</v>
      </c>
    </row>
  </sheetData>
  <sheetProtection formatColumns="0" formatRows="0" selectLockedCells="1"/>
  <mergeCells count="5">
    <mergeCell ref="P2:Q3"/>
    <mergeCell ref="D9:F9"/>
    <mergeCell ref="G9:K9"/>
    <mergeCell ref="O9:P9"/>
    <mergeCell ref="Q9:R9"/>
  </mergeCells>
  <printOptions/>
  <pageMargins left="0.3937007874015748" right="0.4330708661417323" top="0.7480314960629921" bottom="0.68" header="0.31496062992125984" footer="0.51"/>
  <pageSetup horizontalDpi="600" verticalDpi="600" orientation="landscape" paperSize="9" scale="65" r:id="rId1"/>
  <colBreaks count="1" manualBreakCount="1">
    <brk id="18" max="38" man="1"/>
  </col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METI</dc:creator>
  <cp:keywords/>
  <dc:description/>
  <cp:lastModifiedBy>Administrator</cp:lastModifiedBy>
  <cp:lastPrinted>2014-08-27T05:13:02Z</cp:lastPrinted>
  <dcterms:created xsi:type="dcterms:W3CDTF">2013-03-03T12:58:56Z</dcterms:created>
  <dcterms:modified xsi:type="dcterms:W3CDTF">2015-05-12T05:54:00Z</dcterms:modified>
  <cp:category/>
  <cp:version/>
  <cp:contentType/>
  <cp:contentStatus/>
</cp:coreProperties>
</file>